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60" activeTab="0"/>
  </bookViews>
  <sheets>
    <sheet name="P&amp;L" sheetId="1" r:id="rId1"/>
    <sheet name="BS" sheetId="2" r:id="rId2"/>
    <sheet name="CF" sheetId="3" r:id="rId3"/>
    <sheet name="Segment" sheetId="4" r:id="rId4"/>
    <sheet name="Volum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<sst xmlns="http://schemas.openxmlformats.org/spreadsheetml/2006/main" count="255" uniqueCount="174">
  <si>
    <t>Noncurrent Assets</t>
  </si>
  <si>
    <t>Intangible assets</t>
  </si>
  <si>
    <t>Properties, plant and equipment</t>
  </si>
  <si>
    <t>Investments in companies and joint ventures</t>
  </si>
  <si>
    <t>Assets held for disposal</t>
  </si>
  <si>
    <t>Deferred tax assets, net</t>
  </si>
  <si>
    <t>Other receivables</t>
  </si>
  <si>
    <t>Trade receivables</t>
  </si>
  <si>
    <t>Investment in financial assets</t>
  </si>
  <si>
    <t>Total Non-current assets</t>
  </si>
  <si>
    <t>Current Assets</t>
  </si>
  <si>
    <t>Inventories</t>
  </si>
  <si>
    <t>Contract assets</t>
  </si>
  <si>
    <t>Cash and equivalents</t>
  </si>
  <si>
    <t>Total current assets</t>
  </si>
  <si>
    <t>Total assets</t>
  </si>
  <si>
    <t xml:space="preserve">Shareholders’ equity </t>
  </si>
  <si>
    <t>Shareholders’ contributions</t>
  </si>
  <si>
    <t>Reserves, other comprehensive income and retained earnings</t>
  </si>
  <si>
    <t>Noncontrolling interest</t>
  </si>
  <si>
    <r>
      <t>Total Shareholders’ equity</t>
    </r>
  </si>
  <si>
    <t>Noncurrent Liabilities</t>
  </si>
  <si>
    <t xml:space="preserve">Provisions </t>
  </si>
  <si>
    <t>Liabilities associated with assets held for disposal</t>
  </si>
  <si>
    <t>Contract liabilities</t>
  </si>
  <si>
    <t>Salaries and social security</t>
  </si>
  <si>
    <t>Loans</t>
  </si>
  <si>
    <t>Other liabilities</t>
  </si>
  <si>
    <t>Accounts payable</t>
  </si>
  <si>
    <t>Total Noncurrent Liabilities</t>
  </si>
  <si>
    <t>Current Liabilities</t>
  </si>
  <si>
    <t>Total Current Liabilities</t>
  </si>
  <si>
    <t>Total Liabilities</t>
  </si>
  <si>
    <t>Total Liabilities and Shareholders’ Equity</t>
  </si>
  <si>
    <t>Revenues</t>
  </si>
  <si>
    <t>Costs</t>
  </si>
  <si>
    <t>Gross Profit</t>
  </si>
  <si>
    <t>Selling Expenses</t>
  </si>
  <si>
    <t>Administration Expenses</t>
  </si>
  <si>
    <t>Exploration Expenses</t>
  </si>
  <si>
    <t>Other operating results, net</t>
  </si>
  <si>
    <t>Income (loss) of interest in companies and joint ventures</t>
  </si>
  <si>
    <t>Finance Income</t>
  </si>
  <si>
    <t>Finance Cost</t>
  </si>
  <si>
    <t>Other Financial Results</t>
  </si>
  <si>
    <t>Net Finantial Results</t>
  </si>
  <si>
    <t>Net (loss) profit before income tax</t>
  </si>
  <si>
    <t>Income tax</t>
  </si>
  <si>
    <t>Net (loss) profit for the period</t>
  </si>
  <si>
    <t>Net (loss) profits for noncontrolling interest</t>
  </si>
  <si>
    <t>Net (loss) profit for shareholders of the parent company</t>
  </si>
  <si>
    <t>Earnings per share, basic and diluted</t>
  </si>
  <si>
    <t>Other comprehensive Income</t>
  </si>
  <si>
    <t>Total comprehensive income for the period</t>
  </si>
  <si>
    <t xml:space="preserve">(Amounts expressed in million of Argentine Pesos) </t>
  </si>
  <si>
    <t xml:space="preserve">BALANCE SHEETS (Amounts expressed in million of Argentine Pesos) </t>
  </si>
  <si>
    <t>Operating activities</t>
  </si>
  <si>
    <t>Depreciation of property, plant and equipment</t>
  </si>
  <si>
    <t>Amortization of intangible assets</t>
  </si>
  <si>
    <t>Income tax charge</t>
  </si>
  <si>
    <t>Net increase in provisions</t>
  </si>
  <si>
    <t>Interest, exchange differences and other</t>
  </si>
  <si>
    <t>Stock compensation plans</t>
  </si>
  <si>
    <t>Changes in assets and liabilities:</t>
  </si>
  <si>
    <t>Net cash flow from operating activities</t>
  </si>
  <si>
    <t>Investing activities</t>
  </si>
  <si>
    <t>Contributions and acquisitions of interests in companies and joint ventures</t>
  </si>
  <si>
    <t>Collection for sale of financial assets</t>
  </si>
  <si>
    <t>Interest received from financial assets</t>
  </si>
  <si>
    <t>Net cash flow from investing activities</t>
  </si>
  <si>
    <t>Financing activities</t>
  </si>
  <si>
    <t>Payment of loans</t>
  </si>
  <si>
    <t>Payment of interests</t>
  </si>
  <si>
    <t>Proceeds from loans</t>
  </si>
  <si>
    <t>Net cash flow from financing activities</t>
  </si>
  <si>
    <t>Effect of changes in exchange rates on cash and equivalents</t>
  </si>
  <si>
    <t>Increase (decrease) in Cash and Equivalents</t>
  </si>
  <si>
    <t>Cash and equivalents at the beginning of the period</t>
  </si>
  <si>
    <t>Cash and equivalents at the end of the period</t>
  </si>
  <si>
    <t>COMPONENTS OF CASH AND EQUIVALENT AT THE END OF THE PERIOD</t>
  </si>
  <si>
    <t xml:space="preserve">    Cash</t>
  </si>
  <si>
    <t xml:space="preserve">    Other Financial Assets</t>
  </si>
  <si>
    <t>TOTAL CASH AND EQUIVALENTS AT THE END OF THE PERIOD</t>
  </si>
  <si>
    <t xml:space="preserve">Henry Hub </t>
  </si>
  <si>
    <t xml:space="preserve">Brent </t>
  </si>
  <si>
    <t>Fuel Oil</t>
  </si>
  <si>
    <t>LPG</t>
  </si>
  <si>
    <t>Kbbl</t>
  </si>
  <si>
    <t>Mm3</t>
  </si>
  <si>
    <t>Km3</t>
  </si>
  <si>
    <t>Ktn</t>
  </si>
  <si>
    <t>Production</t>
  </si>
  <si>
    <t>Crude oil production</t>
  </si>
  <si>
    <t>NGL production</t>
  </si>
  <si>
    <t>Gas production</t>
  </si>
  <si>
    <t>Total production</t>
  </si>
  <si>
    <t>Sales</t>
  </si>
  <si>
    <t>Domestic market</t>
  </si>
  <si>
    <t>Gasoline</t>
  </si>
  <si>
    <t>Diesel</t>
  </si>
  <si>
    <t>Jet fuel and kerosene</t>
  </si>
  <si>
    <t>Others (*)</t>
  </si>
  <si>
    <t>Total domestic market</t>
  </si>
  <si>
    <t>Export market</t>
  </si>
  <si>
    <t>Petrochemical naphtha</t>
  </si>
  <si>
    <t>Bunker (Diesel and Fuel Oil)</t>
  </si>
  <si>
    <t>Total export market</t>
  </si>
  <si>
    <t>Sales of petrochemical products</t>
  </si>
  <si>
    <t>Fertilizers</t>
  </si>
  <si>
    <t>Methanol</t>
  </si>
  <si>
    <t>Others</t>
  </si>
  <si>
    <t>Total sales of petrochemical products</t>
  </si>
  <si>
    <t>Sales of other products</t>
  </si>
  <si>
    <t>Grain, flours and oils</t>
  </si>
  <si>
    <t>Total Grain, flours and oils</t>
  </si>
  <si>
    <t>Gasolines and Jet Fuel</t>
  </si>
  <si>
    <t>Kboe</t>
  </si>
  <si>
    <t>USD/Mbtu</t>
  </si>
  <si>
    <t>USD/Bbl</t>
  </si>
  <si>
    <t>Upstream</t>
  </si>
  <si>
    <t>Gas &amp; Power</t>
  </si>
  <si>
    <t>Downstream</t>
  </si>
  <si>
    <t>Corporate and Other</t>
  </si>
  <si>
    <t>Consolidation Adjustments</t>
  </si>
  <si>
    <t>Total</t>
  </si>
  <si>
    <t>Revenues from intersegment sales</t>
  </si>
  <si>
    <t>Operating Income (loss)</t>
  </si>
  <si>
    <t>Investments in companies</t>
  </si>
  <si>
    <t>Impairment of property, plant and equipment and intangible assets</t>
  </si>
  <si>
    <t>Acquisitions of fixed assets</t>
  </si>
  <si>
    <t>Assets</t>
  </si>
  <si>
    <t>USD/m3</t>
  </si>
  <si>
    <t>Prices in domestic market</t>
  </si>
  <si>
    <t xml:space="preserve">Crude oil
</t>
  </si>
  <si>
    <t>Average gas price</t>
  </si>
  <si>
    <t xml:space="preserve"> (Amounts expressed in million of Argentine Pesos) </t>
  </si>
  <si>
    <t xml:space="preserve">CASH FLOW (Amounts expressed in million of Argentine Pesos) </t>
  </si>
  <si>
    <t>Sales of refined products</t>
  </si>
  <si>
    <t>Total sales of refined products</t>
  </si>
  <si>
    <t>Main imported products</t>
  </si>
  <si>
    <t>12/31/2018</t>
  </si>
  <si>
    <t>Assets for leasing</t>
  </si>
  <si>
    <t>Deferred tax liabilities, net</t>
  </si>
  <si>
    <t>Other taxes payable</t>
  </si>
  <si>
    <t>Liabilities from leasing</t>
  </si>
  <si>
    <t>Income tax payable</t>
  </si>
  <si>
    <t xml:space="preserve">Net income </t>
  </si>
  <si>
    <t>Income of interests in companies and joint ventures</t>
  </si>
  <si>
    <t>Depreciation of assets for own use</t>
  </si>
  <si>
    <t>Losses of property, plant and equipment and intangible assets and consumption of materials</t>
  </si>
  <si>
    <t>Salaries and Social Security</t>
  </si>
  <si>
    <t>Decrease in provisions included in liabilities for payments / utilization</t>
  </si>
  <si>
    <t>Contract Assets</t>
  </si>
  <si>
    <t>Contract Liabilities</t>
  </si>
  <si>
    <t>Dividends received</t>
  </si>
  <si>
    <t>Insurance charge for loss of profit</t>
  </si>
  <si>
    <t>Income tax payments</t>
  </si>
  <si>
    <t>Acquisitions of property, plant and equipment and intangible assets</t>
  </si>
  <si>
    <t>Payment of leasing</t>
  </si>
  <si>
    <t>3Q 2019</t>
  </si>
  <si>
    <t>Operating Income</t>
  </si>
  <si>
    <t xml:space="preserve">Impairment of property, plant and equipment </t>
  </si>
  <si>
    <t>(Reversal)/Impairment of property, plant and equipment and intangible assets</t>
  </si>
  <si>
    <t>Accrued insurance</t>
  </si>
  <si>
    <t>Results for sale of areas</t>
  </si>
  <si>
    <t>Collection for sale of areas</t>
  </si>
  <si>
    <t>Payment of interest related to income tax</t>
  </si>
  <si>
    <t>Payments of dividends</t>
  </si>
  <si>
    <t>4Q 2018</t>
  </si>
  <si>
    <t>4Q 2019</t>
  </si>
  <si>
    <t>12/31/2019</t>
  </si>
  <si>
    <t>Q4 2019</t>
  </si>
  <si>
    <t>Q4 2018</t>
  </si>
  <si>
    <t>Payments by business combination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</si>
</sst>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;&quot;-&quot;"/>
    <numFmt numFmtId="173" formatCode="#,##0.0;\(#,##0.0\);&quot;-&quot;"/>
    <numFmt numFmtId="174" formatCode="0.0"/>
    <numFmt numFmtId="175" formatCode="#,##0.0"/>
    <numFmt numFmtId="176" formatCode="#,##0.00;\(#,##0.00\);&quot;-&quot;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65B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2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4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2" fontId="40" fillId="33" borderId="0" xfId="0" applyNumberFormat="1" applyFont="1" applyFill="1" applyAlignment="1">
      <alignment/>
    </xf>
    <xf numFmtId="172" fontId="40" fillId="33" borderId="11" xfId="0" applyNumberFormat="1" applyFont="1" applyFill="1" applyBorder="1" applyAlignment="1">
      <alignment/>
    </xf>
    <xf numFmtId="172" fontId="40" fillId="33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9" fillId="35" borderId="0" xfId="0" applyFont="1" applyFill="1" applyAlignment="1">
      <alignment horizontal="right" vertical="center"/>
    </xf>
    <xf numFmtId="14" fontId="26" fillId="35" borderId="0" xfId="0" applyNumberFormat="1" applyFont="1" applyFill="1" applyAlignment="1">
      <alignment/>
    </xf>
    <xf numFmtId="14" fontId="29" fillId="35" borderId="0" xfId="0" applyNumberFormat="1" applyFont="1" applyFill="1" applyAlignment="1">
      <alignment horizontal="right" vertical="center"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left" indent="1"/>
    </xf>
    <xf numFmtId="2" fontId="24" fillId="33" borderId="0" xfId="0" applyNumberFormat="1" applyFont="1" applyFill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2" fontId="23" fillId="33" borderId="11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center"/>
    </xf>
    <xf numFmtId="2" fontId="23" fillId="33" borderId="0" xfId="0" applyNumberFormat="1" applyFont="1" applyFill="1" applyBorder="1" applyAlignment="1">
      <alignment horizontal="right"/>
    </xf>
    <xf numFmtId="2" fontId="24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72" fontId="4" fillId="33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172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14" fontId="0" fillId="33" borderId="0" xfId="0" applyNumberFormat="1" applyFill="1" applyAlignment="1">
      <alignment/>
    </xf>
    <xf numFmtId="16" fontId="0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3" fontId="24" fillId="33" borderId="0" xfId="0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 horizontal="right"/>
    </xf>
    <xf numFmtId="3" fontId="23" fillId="33" borderId="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left" indent="1"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right"/>
    </xf>
    <xf numFmtId="4" fontId="23" fillId="0" borderId="13" xfId="0" applyNumberFormat="1" applyFont="1" applyFill="1" applyBorder="1" applyAlignment="1">
      <alignment horizontal="right"/>
    </xf>
    <xf numFmtId="175" fontId="24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right"/>
    </xf>
    <xf numFmtId="175" fontId="24" fillId="0" borderId="10" xfId="0" applyNumberFormat="1" applyFont="1" applyFill="1" applyBorder="1" applyAlignment="1">
      <alignment horizontal="right"/>
    </xf>
    <xf numFmtId="172" fontId="24" fillId="33" borderId="0" xfId="0" applyNumberFormat="1" applyFont="1" applyFill="1" applyAlignment="1">
      <alignment/>
    </xf>
    <xf numFmtId="172" fontId="24" fillId="33" borderId="10" xfId="0" applyNumberFormat="1" applyFont="1" applyFill="1" applyBorder="1" applyAlignment="1">
      <alignment/>
    </xf>
    <xf numFmtId="172" fontId="23" fillId="33" borderId="10" xfId="0" applyNumberFormat="1" applyFont="1" applyFill="1" applyBorder="1" applyAlignment="1">
      <alignment/>
    </xf>
    <xf numFmtId="172" fontId="23" fillId="33" borderId="11" xfId="0" applyNumberFormat="1" applyFont="1" applyFill="1" applyBorder="1" applyAlignment="1">
      <alignment/>
    </xf>
    <xf numFmtId="173" fontId="23" fillId="33" borderId="0" xfId="0" applyNumberFormat="1" applyFont="1" applyFill="1" applyAlignment="1">
      <alignment/>
    </xf>
    <xf numFmtId="172" fontId="23" fillId="33" borderId="0" xfId="0" applyNumberFormat="1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5" fillId="0" borderId="0" xfId="55" applyFont="1" applyFill="1" applyAlignment="1">
      <alignment vertical="center" wrapText="1"/>
      <protection/>
    </xf>
    <xf numFmtId="0" fontId="41" fillId="33" borderId="0" xfId="0" applyFont="1" applyFill="1" applyBorder="1" applyAlignment="1">
      <alignment horizontal="right"/>
    </xf>
    <xf numFmtId="0" fontId="43" fillId="35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3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3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723900</xdr:colOff>
      <xdr:row>2</xdr:row>
      <xdr:rowOff>0</xdr:rowOff>
    </xdr:to>
    <xdr:pic>
      <xdr:nvPicPr>
        <xdr:cNvPr id="1" name="Imagen 2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upo.ypf.com\laarbuety\Earnings%20release\2019\2019%204Q\Cuadros%20press%20release%20Q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resumen"/>
      <sheetName val="Base datos Trim"/>
      <sheetName val="PG"/>
      <sheetName val="SEGMENT"/>
      <sheetName val="BG"/>
      <sheetName val="EOAF"/>
      <sheetName val="Hoja resumen-USD"/>
      <sheetName val="compras"/>
      <sheetName val="Datos Adicion"/>
      <sheetName val="Datos Operat"/>
      <sheetName val="Datos Adicion-Total"/>
      <sheetName val="Precios"/>
      <sheetName val="BDD"/>
      <sheetName val="Ingles"/>
      <sheetName val="Ingles2"/>
      <sheetName val="Ingles3"/>
      <sheetName val="Ingles4"/>
      <sheetName val="Ingles6"/>
      <sheetName val="Ingles5"/>
      <sheetName val="Ingles 7"/>
      <sheetName val="Reservas"/>
      <sheetName val="Datos Operat (2)"/>
      <sheetName val="Datos op ingles"/>
    </sheetNames>
    <sheetDataSet>
      <sheetData sheetId="5">
        <row r="6">
          <cell r="C6">
            <v>17905</v>
          </cell>
          <cell r="E6">
            <v>-12543</v>
          </cell>
          <cell r="G6">
            <v>-10356</v>
          </cell>
        </row>
        <row r="7">
          <cell r="C7">
            <v>-7337</v>
          </cell>
          <cell r="E7">
            <v>296</v>
          </cell>
          <cell r="G7">
            <v>-4750</v>
          </cell>
        </row>
        <row r="8">
          <cell r="C8">
            <v>22915</v>
          </cell>
          <cell r="E8">
            <v>37465</v>
          </cell>
          <cell r="G8">
            <v>46674</v>
          </cell>
        </row>
        <row r="9">
          <cell r="C9">
            <v>0</v>
          </cell>
          <cell r="E9">
            <v>2849.3615498061617</v>
          </cell>
          <cell r="G9">
            <v>3307</v>
          </cell>
        </row>
        <row r="10">
          <cell r="C10">
            <v>738</v>
          </cell>
          <cell r="E10">
            <v>629</v>
          </cell>
          <cell r="G10">
            <v>709</v>
          </cell>
        </row>
        <row r="11">
          <cell r="C11">
            <v>6352</v>
          </cell>
          <cell r="E11">
            <v>5686</v>
          </cell>
          <cell r="G11">
            <v>4674</v>
          </cell>
        </row>
        <row r="12">
          <cell r="C12">
            <v>-5460</v>
          </cell>
          <cell r="E12">
            <v>9049</v>
          </cell>
          <cell r="G12">
            <v>-8054</v>
          </cell>
        </row>
        <row r="13">
          <cell r="C13">
            <v>-9399</v>
          </cell>
          <cell r="E13">
            <v>-6213</v>
          </cell>
          <cell r="G13">
            <v>11999</v>
          </cell>
        </row>
        <row r="14">
          <cell r="C14">
            <v>19377</v>
          </cell>
          <cell r="E14">
            <v>-15382</v>
          </cell>
          <cell r="G14">
            <v>7621</v>
          </cell>
        </row>
        <row r="15">
          <cell r="C15">
            <v>102</v>
          </cell>
          <cell r="E15">
            <v>154</v>
          </cell>
          <cell r="G15">
            <v>122</v>
          </cell>
        </row>
        <row r="16">
          <cell r="C16">
            <v>-2900</v>
          </cell>
          <cell r="E16">
            <v>41429</v>
          </cell>
          <cell r="G16">
            <v>0</v>
          </cell>
        </row>
        <row r="17">
          <cell r="C17">
            <v>-147</v>
          </cell>
          <cell r="E17">
            <v>-249</v>
          </cell>
          <cell r="G17">
            <v>-249</v>
          </cell>
        </row>
        <row r="18">
          <cell r="C18">
            <v>0</v>
          </cell>
          <cell r="E18">
            <v>-965</v>
          </cell>
          <cell r="G18">
            <v>187</v>
          </cell>
        </row>
        <row r="21">
          <cell r="C21">
            <v>36</v>
          </cell>
          <cell r="E21">
            <v>107</v>
          </cell>
          <cell r="G21">
            <v>3297</v>
          </cell>
        </row>
        <row r="22">
          <cell r="C22">
            <v>-5569</v>
          </cell>
          <cell r="E22">
            <v>-6914</v>
          </cell>
          <cell r="G22">
            <v>-3287</v>
          </cell>
        </row>
        <row r="23">
          <cell r="C23">
            <v>5123</v>
          </cell>
          <cell r="E23">
            <v>-690</v>
          </cell>
          <cell r="G23">
            <v>17028</v>
          </cell>
        </row>
        <row r="24">
          <cell r="C24">
            <v>2329</v>
          </cell>
          <cell r="E24">
            <v>3994</v>
          </cell>
          <cell r="G24">
            <v>7180</v>
          </cell>
        </row>
        <row r="25">
          <cell r="C25">
            <v>-1832</v>
          </cell>
          <cell r="E25">
            <v>1479</v>
          </cell>
          <cell r="G25">
            <v>-3433</v>
          </cell>
        </row>
        <row r="26">
          <cell r="C26">
            <v>1564</v>
          </cell>
          <cell r="E26">
            <v>1337</v>
          </cell>
          <cell r="G26">
            <v>2367</v>
          </cell>
        </row>
        <row r="27">
          <cell r="C27">
            <v>44</v>
          </cell>
          <cell r="E27">
            <v>315</v>
          </cell>
          <cell r="G27">
            <v>104</v>
          </cell>
        </row>
        <row r="28">
          <cell r="C28">
            <v>-875</v>
          </cell>
          <cell r="E28">
            <v>-1474</v>
          </cell>
          <cell r="G28">
            <v>-1445</v>
          </cell>
        </row>
        <row r="29">
          <cell r="C29">
            <v>38</v>
          </cell>
          <cell r="E29">
            <v>271</v>
          </cell>
          <cell r="G29">
            <v>270</v>
          </cell>
        </row>
        <row r="30">
          <cell r="C30">
            <v>1354</v>
          </cell>
          <cell r="E30">
            <v>886</v>
          </cell>
          <cell r="G30">
            <v>120</v>
          </cell>
        </row>
        <row r="31">
          <cell r="C31">
            <v>109</v>
          </cell>
          <cell r="E31">
            <v>50</v>
          </cell>
          <cell r="G31">
            <v>0</v>
          </cell>
        </row>
        <row r="32">
          <cell r="C32">
            <v>20</v>
          </cell>
          <cell r="E32">
            <v>0</v>
          </cell>
          <cell r="G32">
            <v>0</v>
          </cell>
        </row>
        <row r="33">
          <cell r="C33">
            <v>-675</v>
          </cell>
          <cell r="E33">
            <v>-1259</v>
          </cell>
          <cell r="G33">
            <v>-641</v>
          </cell>
        </row>
        <row r="34">
          <cell r="C34">
            <v>43812</v>
          </cell>
          <cell r="E34">
            <v>60307.36154980616</v>
          </cell>
          <cell r="G34">
            <v>73444</v>
          </cell>
        </row>
        <row r="36">
          <cell r="C36">
            <v>-30968</v>
          </cell>
          <cell r="E36">
            <v>-40549</v>
          </cell>
          <cell r="G36">
            <v>-46591</v>
          </cell>
        </row>
        <row r="37">
          <cell r="C37">
            <v>4</v>
          </cell>
          <cell r="E37">
            <v>-55</v>
          </cell>
          <cell r="G37">
            <v>-95</v>
          </cell>
        </row>
        <row r="38">
          <cell r="C38">
            <v>1477</v>
          </cell>
          <cell r="E38">
            <v>0</v>
          </cell>
          <cell r="G38">
            <v>0</v>
          </cell>
        </row>
        <row r="39">
          <cell r="C39">
            <v>457</v>
          </cell>
          <cell r="E39">
            <v>0</v>
          </cell>
          <cell r="G39">
            <v>611</v>
          </cell>
        </row>
        <row r="40">
          <cell r="C40">
            <v>0</v>
          </cell>
          <cell r="E40">
            <v>319</v>
          </cell>
          <cell r="G40">
            <v>63</v>
          </cell>
        </row>
        <row r="41">
          <cell r="C41">
            <v>-2307</v>
          </cell>
          <cell r="E41">
            <v>0</v>
          </cell>
          <cell r="G41">
            <v>0</v>
          </cell>
        </row>
        <row r="44">
          <cell r="C44">
            <v>-31337</v>
          </cell>
          <cell r="E44">
            <v>-40285</v>
          </cell>
          <cell r="G44">
            <v>-46012</v>
          </cell>
        </row>
        <row r="46">
          <cell r="C46">
            <v>-22939</v>
          </cell>
          <cell r="E46">
            <v>-36769</v>
          </cell>
          <cell r="G46">
            <v>-23395</v>
          </cell>
        </row>
        <row r="47">
          <cell r="C47">
            <v>-7664</v>
          </cell>
          <cell r="E47">
            <v>-12254</v>
          </cell>
          <cell r="G47">
            <v>-12355</v>
          </cell>
        </row>
        <row r="48">
          <cell r="C48">
            <v>10996</v>
          </cell>
          <cell r="E48">
            <v>15677</v>
          </cell>
          <cell r="G48">
            <v>26435</v>
          </cell>
        </row>
        <row r="50">
          <cell r="C50">
            <v>0</v>
          </cell>
          <cell r="E50">
            <v>-4390</v>
          </cell>
          <cell r="G50">
            <v>-5247</v>
          </cell>
        </row>
        <row r="52">
          <cell r="C52">
            <v>0</v>
          </cell>
          <cell r="E52">
            <v>-126</v>
          </cell>
          <cell r="G52">
            <v>-333</v>
          </cell>
        </row>
        <row r="53">
          <cell r="C53">
            <v>-1200</v>
          </cell>
          <cell r="E53">
            <v>-2300</v>
          </cell>
          <cell r="G53">
            <v>0</v>
          </cell>
        </row>
        <row r="54">
          <cell r="C54">
            <v>-20807</v>
          </cell>
          <cell r="E54">
            <v>-40162</v>
          </cell>
          <cell r="G54">
            <v>-14895</v>
          </cell>
        </row>
        <row r="55">
          <cell r="C55">
            <v>-3555</v>
          </cell>
          <cell r="E55">
            <v>16094</v>
          </cell>
          <cell r="G55">
            <v>1234</v>
          </cell>
        </row>
        <row r="57">
          <cell r="C57">
            <v>-11887</v>
          </cell>
          <cell r="E57">
            <v>-4045.6384501938373</v>
          </cell>
          <cell r="G57">
            <v>13771</v>
          </cell>
        </row>
        <row r="58">
          <cell r="C58">
            <v>57915</v>
          </cell>
          <cell r="E58">
            <v>56375</v>
          </cell>
          <cell r="G58">
            <v>52329</v>
          </cell>
        </row>
        <row r="59">
          <cell r="C59">
            <v>46028</v>
          </cell>
          <cell r="E59">
            <v>52329</v>
          </cell>
          <cell r="G59">
            <v>66100</v>
          </cell>
        </row>
        <row r="60">
          <cell r="C60">
            <v>-11887</v>
          </cell>
          <cell r="E60">
            <v>-4046</v>
          </cell>
          <cell r="G60">
            <v>13771</v>
          </cell>
        </row>
        <row r="63">
          <cell r="C63">
            <v>6678</v>
          </cell>
          <cell r="E63">
            <v>6173</v>
          </cell>
          <cell r="G63">
            <v>6983</v>
          </cell>
        </row>
        <row r="64">
          <cell r="C64">
            <v>39350</v>
          </cell>
          <cell r="E64">
            <v>46156</v>
          </cell>
          <cell r="G64">
            <v>59117</v>
          </cell>
        </row>
        <row r="65">
          <cell r="C65">
            <v>46028</v>
          </cell>
          <cell r="E65">
            <v>52329</v>
          </cell>
          <cell r="G65">
            <v>66100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8"/>
  <sheetViews>
    <sheetView tabSelected="1" zoomScale="85" zoomScaleNormal="85" zoomScalePageLayoutView="0" workbookViewId="0" topLeftCell="A1">
      <selection activeCell="E9" sqref="E9"/>
    </sheetView>
  </sheetViews>
  <sheetFormatPr defaultColWidth="11.421875" defaultRowHeight="15"/>
  <cols>
    <col min="1" max="1" width="0.9921875" style="0" customWidth="1"/>
    <col min="2" max="2" width="73.28125" style="0" customWidth="1"/>
    <col min="3" max="3" width="2.28125" style="0" customWidth="1"/>
    <col min="4" max="6" width="13.28125" style="0" bestFit="1" customWidth="1"/>
  </cols>
  <sheetData>
    <row r="1" spans="1:3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2.5" customHeight="1">
      <c r="A2" s="1"/>
      <c r="B2" s="18"/>
      <c r="C2" s="18"/>
      <c r="D2" s="19" t="s">
        <v>168</v>
      </c>
      <c r="E2" s="19" t="s">
        <v>159</v>
      </c>
      <c r="F2" s="19" t="s">
        <v>169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1"/>
      <c r="B3" s="3" t="s">
        <v>54</v>
      </c>
      <c r="C3" s="3"/>
      <c r="D3" s="2"/>
      <c r="E3" s="2"/>
      <c r="F3" s="2"/>
      <c r="G3" s="1"/>
      <c r="H3" s="46"/>
      <c r="I3" s="4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>
      <c r="A4" s="1"/>
      <c r="B4" s="1" t="s">
        <v>34</v>
      </c>
      <c r="C4" s="1"/>
      <c r="D4" s="64">
        <v>145775</v>
      </c>
      <c r="E4" s="64">
        <v>180449</v>
      </c>
      <c r="F4" s="64">
        <v>206910</v>
      </c>
      <c r="G4" s="1"/>
      <c r="H4" s="1"/>
      <c r="I4" s="1"/>
      <c r="J4" s="1"/>
      <c r="K4" s="1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>
      <c r="A5" s="1"/>
      <c r="B5" s="4" t="s">
        <v>35</v>
      </c>
      <c r="C5" s="4"/>
      <c r="D5" s="65">
        <v>-118173</v>
      </c>
      <c r="E5" s="65">
        <v>-149599</v>
      </c>
      <c r="F5" s="65">
        <v>-187044</v>
      </c>
      <c r="G5" s="1"/>
      <c r="H5" s="1"/>
      <c r="I5" s="1"/>
      <c r="J5" s="1"/>
      <c r="K5" s="1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>
      <c r="A6" s="1"/>
      <c r="B6" s="7" t="s">
        <v>36</v>
      </c>
      <c r="C6" s="4"/>
      <c r="D6" s="66">
        <v>27602</v>
      </c>
      <c r="E6" s="66">
        <v>30850</v>
      </c>
      <c r="F6" s="66">
        <v>19866</v>
      </c>
      <c r="G6" s="1"/>
      <c r="H6" s="1"/>
      <c r="I6" s="1"/>
      <c r="J6" s="1"/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>
      <c r="A7" s="1"/>
      <c r="B7" s="1" t="s">
        <v>37</v>
      </c>
      <c r="C7" s="1"/>
      <c r="D7" s="64">
        <v>-9743</v>
      </c>
      <c r="E7" s="64">
        <v>-11898</v>
      </c>
      <c r="F7" s="64">
        <v>-16963</v>
      </c>
      <c r="G7" s="1"/>
      <c r="H7" s="1"/>
      <c r="I7" s="1"/>
      <c r="J7" s="1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>
      <c r="A8" s="1"/>
      <c r="B8" s="1" t="s">
        <v>38</v>
      </c>
      <c r="C8" s="1"/>
      <c r="D8" s="64">
        <v>-4948</v>
      </c>
      <c r="E8" s="64">
        <v>-6053</v>
      </c>
      <c r="F8" s="64">
        <v>-8124</v>
      </c>
      <c r="G8" s="1"/>
      <c r="H8" s="1"/>
      <c r="I8" s="1"/>
      <c r="J8" s="1"/>
      <c r="K8" s="1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>
      <c r="A9" s="1"/>
      <c r="B9" s="1" t="s">
        <v>39</v>
      </c>
      <c r="C9" s="1"/>
      <c r="D9" s="64">
        <v>-3597</v>
      </c>
      <c r="E9" s="64">
        <v>-1916</v>
      </c>
      <c r="F9" s="64">
        <v>-2348</v>
      </c>
      <c r="G9" s="1"/>
      <c r="H9" s="1"/>
      <c r="I9" s="1"/>
      <c r="J9" s="1"/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>
      <c r="A10" s="1"/>
      <c r="B10" s="1" t="s">
        <v>128</v>
      </c>
      <c r="C10" s="1"/>
      <c r="D10" s="64">
        <v>2900</v>
      </c>
      <c r="E10" s="64">
        <v>-41429</v>
      </c>
      <c r="F10" s="64">
        <v>0</v>
      </c>
      <c r="G10" s="1"/>
      <c r="H10" s="1"/>
      <c r="I10" s="1"/>
      <c r="J10" s="1"/>
      <c r="K10" s="1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">
      <c r="A11" s="1"/>
      <c r="B11" s="1" t="s">
        <v>40</v>
      </c>
      <c r="C11" s="4"/>
      <c r="D11" s="65">
        <v>-219</v>
      </c>
      <c r="E11" s="65">
        <v>-179</v>
      </c>
      <c r="F11" s="65">
        <v>-617</v>
      </c>
      <c r="G11" s="1"/>
      <c r="H11" s="1"/>
      <c r="I11" s="1"/>
      <c r="J11" s="1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>
      <c r="A12" s="1"/>
      <c r="B12" s="6" t="s">
        <v>160</v>
      </c>
      <c r="C12" s="4"/>
      <c r="D12" s="66">
        <v>11995</v>
      </c>
      <c r="E12" s="66">
        <v>-30625</v>
      </c>
      <c r="F12" s="66">
        <v>-8186</v>
      </c>
      <c r="G12" s="1"/>
      <c r="H12" s="1"/>
      <c r="I12" s="1"/>
      <c r="J12" s="1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>
      <c r="A13" s="1"/>
      <c r="B13" s="1"/>
      <c r="C13" s="1"/>
      <c r="D13" s="64"/>
      <c r="E13" s="64"/>
      <c r="F13" s="64"/>
      <c r="G13" s="1"/>
      <c r="H13" s="1"/>
      <c r="I13" s="1"/>
      <c r="J13" s="1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">
      <c r="A14" s="1"/>
      <c r="B14" s="6" t="s">
        <v>41</v>
      </c>
      <c r="C14" s="5"/>
      <c r="D14" s="67">
        <v>7337</v>
      </c>
      <c r="E14" s="67">
        <v>-296</v>
      </c>
      <c r="F14" s="67">
        <v>4750</v>
      </c>
      <c r="G14" s="1"/>
      <c r="H14" s="1"/>
      <c r="I14" s="1"/>
      <c r="J14" s="1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>
      <c r="A15" s="1"/>
      <c r="B15" s="1"/>
      <c r="C15" s="1"/>
      <c r="D15" s="64"/>
      <c r="E15" s="64"/>
      <c r="F15" s="64"/>
      <c r="G15" s="1"/>
      <c r="H15" s="1"/>
      <c r="I15" s="1"/>
      <c r="J15" s="1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">
      <c r="A16" s="1"/>
      <c r="B16" s="1" t="s">
        <v>42</v>
      </c>
      <c r="C16" s="1"/>
      <c r="D16" s="64">
        <v>-922</v>
      </c>
      <c r="E16" s="64">
        <v>66120</v>
      </c>
      <c r="F16" s="64">
        <v>7483</v>
      </c>
      <c r="G16" s="1"/>
      <c r="H16" s="1"/>
      <c r="I16" s="1"/>
      <c r="J16" s="1"/>
      <c r="K16" s="1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">
      <c r="A17" s="1"/>
      <c r="B17" s="1" t="s">
        <v>43</v>
      </c>
      <c r="C17" s="1"/>
      <c r="D17" s="64">
        <v>-7931</v>
      </c>
      <c r="E17" s="64">
        <v>-33967</v>
      </c>
      <c r="F17" s="64">
        <v>-26903</v>
      </c>
      <c r="G17" s="1"/>
      <c r="H17" s="1"/>
      <c r="I17" s="1"/>
      <c r="J17" s="1"/>
      <c r="K17" s="1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">
      <c r="A18" s="1"/>
      <c r="B18" s="4" t="s">
        <v>44</v>
      </c>
      <c r="C18" s="4"/>
      <c r="D18" s="65">
        <v>1966</v>
      </c>
      <c r="E18" s="65">
        <v>-4726</v>
      </c>
      <c r="F18" s="65">
        <v>4446</v>
      </c>
      <c r="G18" s="1"/>
      <c r="H18" s="1"/>
      <c r="I18" s="1"/>
      <c r="J18" s="1"/>
      <c r="K18" s="1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>
      <c r="A19" s="1"/>
      <c r="B19" s="6" t="s">
        <v>45</v>
      </c>
      <c r="C19" s="5"/>
      <c r="D19" s="67">
        <v>-6887</v>
      </c>
      <c r="E19" s="67">
        <v>27427</v>
      </c>
      <c r="F19" s="67">
        <v>-14974</v>
      </c>
      <c r="G19" s="1"/>
      <c r="H19" s="1"/>
      <c r="I19" s="1"/>
      <c r="J19" s="1"/>
      <c r="K19" s="1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">
      <c r="A20" s="1"/>
      <c r="B20" s="1"/>
      <c r="C20" s="1"/>
      <c r="D20" s="64"/>
      <c r="E20" s="64"/>
      <c r="F20" s="64"/>
      <c r="G20" s="1"/>
      <c r="H20" s="1"/>
      <c r="I20" s="1"/>
      <c r="J20" s="1"/>
      <c r="K20" s="1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>
      <c r="A21" s="1"/>
      <c r="B21" s="9" t="s">
        <v>46</v>
      </c>
      <c r="C21" s="1"/>
      <c r="D21" s="64">
        <v>12445</v>
      </c>
      <c r="E21" s="64">
        <v>-3494</v>
      </c>
      <c r="F21" s="64">
        <v>-18410</v>
      </c>
      <c r="G21" s="1"/>
      <c r="H21" s="1"/>
      <c r="I21" s="1"/>
      <c r="J21" s="1"/>
      <c r="K21" s="1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>
      <c r="A22" s="1"/>
      <c r="B22" s="1"/>
      <c r="C22" s="1"/>
      <c r="D22" s="64"/>
      <c r="E22" s="64"/>
      <c r="F22" s="64"/>
      <c r="G22" s="1"/>
      <c r="H22" s="1"/>
      <c r="I22" s="1"/>
      <c r="J22" s="1"/>
      <c r="K22" s="1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>
      <c r="A23" s="1"/>
      <c r="B23" s="12" t="s">
        <v>47</v>
      </c>
      <c r="C23" s="1"/>
      <c r="D23" s="64">
        <v>5460</v>
      </c>
      <c r="E23" s="64">
        <v>-9049</v>
      </c>
      <c r="F23" s="64">
        <v>8054</v>
      </c>
      <c r="G23" s="1"/>
      <c r="H23" s="1"/>
      <c r="I23" s="1"/>
      <c r="J23" s="1"/>
      <c r="K23" s="1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>
      <c r="A24" s="1"/>
      <c r="B24" s="6" t="s">
        <v>48</v>
      </c>
      <c r="C24" s="5"/>
      <c r="D24" s="67">
        <v>17905</v>
      </c>
      <c r="E24" s="67">
        <v>-12543</v>
      </c>
      <c r="F24" s="67">
        <v>-10356</v>
      </c>
      <c r="G24" s="1"/>
      <c r="H24" s="1"/>
      <c r="I24" s="1"/>
      <c r="J24" s="1"/>
      <c r="K24" s="1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">
      <c r="A25" s="1"/>
      <c r="B25" s="1"/>
      <c r="C25" s="1"/>
      <c r="D25" s="64"/>
      <c r="E25" s="64"/>
      <c r="F25" s="64"/>
      <c r="G25" s="1"/>
      <c r="H25" s="1"/>
      <c r="I25" s="1"/>
      <c r="J25" s="1"/>
      <c r="K25" s="1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">
      <c r="A26" s="1"/>
      <c r="B26" s="1" t="s">
        <v>50</v>
      </c>
      <c r="C26" s="1"/>
      <c r="D26" s="64">
        <v>17350</v>
      </c>
      <c r="E26" s="64">
        <v>-12726</v>
      </c>
      <c r="F26" s="64">
        <v>-10476</v>
      </c>
      <c r="G26" s="1"/>
      <c r="H26" s="1"/>
      <c r="I26" s="1"/>
      <c r="J26" s="1"/>
      <c r="K26" s="1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">
      <c r="A27" s="1"/>
      <c r="B27" s="1" t="s">
        <v>49</v>
      </c>
      <c r="C27" s="1"/>
      <c r="D27" s="64">
        <v>555</v>
      </c>
      <c r="E27" s="64">
        <v>183</v>
      </c>
      <c r="F27" s="64">
        <v>120</v>
      </c>
      <c r="G27" s="1"/>
      <c r="H27" s="1"/>
      <c r="I27" s="1"/>
      <c r="J27" s="1"/>
      <c r="K27" s="1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">
      <c r="A28" s="1"/>
      <c r="B28" s="1"/>
      <c r="C28" s="1"/>
      <c r="D28" s="64"/>
      <c r="E28" s="64"/>
      <c r="F28" s="64"/>
      <c r="G28" s="1"/>
      <c r="H28" s="1"/>
      <c r="I28" s="1"/>
      <c r="J28" s="1"/>
      <c r="K28" s="1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">
      <c r="A29" s="1"/>
      <c r="B29" s="9" t="s">
        <v>51</v>
      </c>
      <c r="C29" s="1"/>
      <c r="D29" s="68">
        <v>44.38000000000001</v>
      </c>
      <c r="E29" s="68">
        <v>-32.44</v>
      </c>
      <c r="F29" s="68">
        <v>-26.699999999999996</v>
      </c>
      <c r="G29" s="1"/>
      <c r="H29" s="1"/>
      <c r="I29" s="1"/>
      <c r="J29" s="1"/>
      <c r="K29" s="1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">
      <c r="A30" s="1"/>
      <c r="B30" s="1"/>
      <c r="C30" s="1"/>
      <c r="D30" s="64"/>
      <c r="E30" s="64"/>
      <c r="F30" s="64"/>
      <c r="G30" s="1"/>
      <c r="H30" s="1"/>
      <c r="I30" s="1"/>
      <c r="J30" s="1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>
      <c r="A31" s="1"/>
      <c r="B31" s="1" t="s">
        <v>52</v>
      </c>
      <c r="C31" s="1"/>
      <c r="D31" s="64">
        <v>-16789</v>
      </c>
      <c r="E31" s="64">
        <v>140208</v>
      </c>
      <c r="F31" s="64">
        <v>30249</v>
      </c>
      <c r="G31" s="1"/>
      <c r="H31" s="1"/>
      <c r="I31" s="1"/>
      <c r="J31" s="1"/>
      <c r="K31" s="1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>
      <c r="A32" s="1"/>
      <c r="B32" s="6" t="s">
        <v>53</v>
      </c>
      <c r="C32" s="5"/>
      <c r="D32" s="67">
        <v>1116</v>
      </c>
      <c r="E32" s="67">
        <v>127665</v>
      </c>
      <c r="F32" s="67">
        <v>19893</v>
      </c>
      <c r="G32" s="1"/>
      <c r="H32" s="1"/>
      <c r="I32" s="1"/>
      <c r="J32" s="1"/>
      <c r="K32" s="1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15" ht="15">
      <c r="A98" s="1"/>
      <c r="B98" s="1"/>
      <c r="C98" s="1"/>
      <c r="D98" s="1"/>
      <c r="E98" s="1"/>
      <c r="F98" s="1"/>
      <c r="O98" s="1"/>
    </row>
  </sheetData>
  <sheetProtection/>
  <printOptions/>
  <pageMargins left="0.7" right="0.7" top="0.75" bottom="0.75" header="0.3" footer="0.3"/>
  <pageSetup orientation="landscape" paperSize="9" r:id="rId2"/>
  <headerFooter>
    <oddHeader>&amp;R&amp;"Calibri"&amp;10&amp;K000000Clasificación YPF: No Confidencial&amp;1#</oddHeader>
    <oddFooter>&amp;R&amp;1#&amp;"Calibri"&amp;10&amp;K000000Clasificación YPF: No Confidencial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1"/>
  <sheetViews>
    <sheetView zoomScale="85" zoomScaleNormal="85" zoomScalePageLayoutView="0" workbookViewId="0" topLeftCell="A1">
      <selection activeCell="C23" sqref="C23"/>
    </sheetView>
  </sheetViews>
  <sheetFormatPr defaultColWidth="11.421875" defaultRowHeight="15"/>
  <cols>
    <col min="1" max="1" width="1.421875" style="0" customWidth="1"/>
    <col min="2" max="2" width="29.8515625" style="0" customWidth="1"/>
    <col min="3" max="3" width="28.7109375" style="0" customWidth="1"/>
    <col min="4" max="5" width="14.28125" style="0" customWidth="1"/>
  </cols>
  <sheetData>
    <row r="1" s="1" customFormat="1" ht="6" customHeight="1"/>
    <row r="2" spans="1:28" ht="23.25" customHeight="1">
      <c r="A2" s="1"/>
      <c r="B2" s="18"/>
      <c r="C2" s="20"/>
      <c r="D2" s="21" t="s">
        <v>140</v>
      </c>
      <c r="E2" s="21" t="s">
        <v>170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>
      <c r="A3" s="1"/>
      <c r="B3" s="3" t="s">
        <v>55</v>
      </c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>
      <c r="A4" s="1"/>
      <c r="B4" s="9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>
      <c r="A5" s="1"/>
      <c r="B5" s="1" t="s">
        <v>1</v>
      </c>
      <c r="C5" s="1"/>
      <c r="D5" s="14">
        <v>20402</v>
      </c>
      <c r="E5" s="14">
        <v>37179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>
      <c r="A6" s="1"/>
      <c r="B6" s="1" t="s">
        <v>2</v>
      </c>
      <c r="C6" s="1"/>
      <c r="D6" s="14">
        <v>699087</v>
      </c>
      <c r="E6" s="14">
        <v>1069011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1"/>
      <c r="B7" s="1" t="s">
        <v>141</v>
      </c>
      <c r="C7" s="1"/>
      <c r="D7" s="14">
        <v>0</v>
      </c>
      <c r="E7" s="14">
        <v>61391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>
      <c r="A8" s="1"/>
      <c r="B8" s="1" t="s">
        <v>3</v>
      </c>
      <c r="C8" s="1"/>
      <c r="D8" s="14">
        <v>32686</v>
      </c>
      <c r="E8" s="14">
        <v>67590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>
      <c r="A9" s="1"/>
      <c r="B9" s="1" t="s">
        <v>5</v>
      </c>
      <c r="C9" s="1"/>
      <c r="D9" s="14">
        <v>301</v>
      </c>
      <c r="E9" s="14">
        <v>1583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>
      <c r="A10" s="1"/>
      <c r="B10" s="1" t="s">
        <v>6</v>
      </c>
      <c r="C10" s="1"/>
      <c r="D10" s="14">
        <v>9617</v>
      </c>
      <c r="E10" s="14">
        <v>11789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>
      <c r="A11" s="1"/>
      <c r="B11" s="1" t="s">
        <v>7</v>
      </c>
      <c r="C11" s="1"/>
      <c r="D11" s="14">
        <v>23508</v>
      </c>
      <c r="E11" s="14">
        <v>15325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10" customFormat="1" ht="15">
      <c r="A12" s="9"/>
      <c r="B12" s="6" t="s">
        <v>9</v>
      </c>
      <c r="C12" s="6"/>
      <c r="D12" s="16">
        <v>785601</v>
      </c>
      <c r="E12" s="16">
        <v>1263868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5">
      <c r="A13" s="1"/>
      <c r="B13" s="1"/>
      <c r="C13" s="1"/>
      <c r="D13" s="14"/>
      <c r="E13" s="1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>
      <c r="A14" s="1"/>
      <c r="B14" s="9" t="s">
        <v>10</v>
      </c>
      <c r="C14" s="1"/>
      <c r="D14" s="14"/>
      <c r="E14" s="1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>
      <c r="A15" s="1"/>
      <c r="B15" s="1" t="s">
        <v>4</v>
      </c>
      <c r="C15" s="1"/>
      <c r="D15" s="14">
        <v>3189</v>
      </c>
      <c r="E15" s="14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>
      <c r="A16" s="1"/>
      <c r="B16" s="1" t="s">
        <v>11</v>
      </c>
      <c r="C16" s="1"/>
      <c r="D16" s="14">
        <v>53324</v>
      </c>
      <c r="E16" s="14">
        <v>80479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>
      <c r="A17" s="1"/>
      <c r="B17" s="1" t="s">
        <v>12</v>
      </c>
      <c r="C17" s="1"/>
      <c r="D17" s="14">
        <v>420</v>
      </c>
      <c r="E17" s="14">
        <v>203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>
      <c r="A18" s="1"/>
      <c r="B18" s="1" t="s">
        <v>6</v>
      </c>
      <c r="C18" s="1"/>
      <c r="D18" s="14">
        <v>21867</v>
      </c>
      <c r="E18" s="14">
        <v>36192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>
      <c r="A19" s="1"/>
      <c r="B19" s="1" t="s">
        <v>7</v>
      </c>
      <c r="C19" s="1"/>
      <c r="D19" s="14">
        <v>72646</v>
      </c>
      <c r="E19" s="14">
        <v>118077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>
      <c r="A20" s="1"/>
      <c r="B20" s="1" t="s">
        <v>8</v>
      </c>
      <c r="C20" s="1"/>
      <c r="D20" s="14">
        <v>10941</v>
      </c>
      <c r="E20" s="14">
        <v>8370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>
      <c r="A21" s="1"/>
      <c r="B21" s="1" t="s">
        <v>13</v>
      </c>
      <c r="C21" s="1"/>
      <c r="D21" s="14">
        <v>46028</v>
      </c>
      <c r="E21" s="14">
        <v>66100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>
      <c r="A22" s="1"/>
      <c r="B22" s="6" t="s">
        <v>14</v>
      </c>
      <c r="C22" s="5"/>
      <c r="D22" s="16">
        <v>208415</v>
      </c>
      <c r="E22" s="16">
        <v>309421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1"/>
      <c r="B23" s="1"/>
      <c r="C23" s="1"/>
      <c r="D23" s="14"/>
      <c r="E23" s="1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10" customFormat="1" ht="15.75" thickBot="1">
      <c r="A24" s="9"/>
      <c r="B24" s="11" t="s">
        <v>15</v>
      </c>
      <c r="C24" s="11"/>
      <c r="D24" s="17">
        <v>994016</v>
      </c>
      <c r="E24" s="17">
        <v>1573289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.75" thickTop="1">
      <c r="A25" s="1"/>
      <c r="B25" s="1"/>
      <c r="C25" s="1"/>
      <c r="D25" s="14"/>
      <c r="E25" s="1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>
      <c r="A26" s="1"/>
      <c r="B26" s="9" t="s">
        <v>16</v>
      </c>
      <c r="C26" s="1"/>
      <c r="D26" s="14"/>
      <c r="E26" s="1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>
      <c r="A27" s="1"/>
      <c r="B27" s="1" t="s">
        <v>17</v>
      </c>
      <c r="C27" s="1"/>
      <c r="D27" s="14">
        <v>10518</v>
      </c>
      <c r="E27" s="14">
        <v>10572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>
      <c r="A28" s="1"/>
      <c r="B28" s="1" t="s">
        <v>18</v>
      </c>
      <c r="C28" s="1"/>
      <c r="D28" s="14">
        <v>348682</v>
      </c>
      <c r="E28" s="14">
        <v>531977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>
      <c r="A29" s="1"/>
      <c r="B29" s="1" t="s">
        <v>19</v>
      </c>
      <c r="C29" s="1"/>
      <c r="D29" s="14">
        <v>3157</v>
      </c>
      <c r="E29" s="14">
        <v>5550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thickBot="1">
      <c r="A30" s="1"/>
      <c r="B30" s="11" t="s">
        <v>20</v>
      </c>
      <c r="C30" s="11"/>
      <c r="D30" s="17">
        <v>362357</v>
      </c>
      <c r="E30" s="17">
        <v>548099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thickTop="1">
      <c r="A31" s="1"/>
      <c r="B31" s="1"/>
      <c r="C31" s="1"/>
      <c r="D31" s="14"/>
      <c r="E31" s="1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>
      <c r="A32" s="1"/>
      <c r="B32" s="9" t="s">
        <v>21</v>
      </c>
      <c r="C32" s="1"/>
      <c r="D32" s="14"/>
      <c r="E32" s="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>
      <c r="A33" s="1"/>
      <c r="B33" s="1" t="s">
        <v>22</v>
      </c>
      <c r="C33" s="1"/>
      <c r="D33" s="14">
        <v>83388</v>
      </c>
      <c r="E33" s="14">
        <v>144768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>
      <c r="A34" s="1"/>
      <c r="B34" s="1" t="s">
        <v>142</v>
      </c>
      <c r="C34" s="1"/>
      <c r="D34" s="14">
        <v>91125</v>
      </c>
      <c r="E34" s="14">
        <v>97231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>
      <c r="A35" s="1"/>
      <c r="B35" s="1" t="s">
        <v>24</v>
      </c>
      <c r="C35" s="1"/>
      <c r="D35" s="14">
        <v>1828</v>
      </c>
      <c r="E35" s="14">
        <v>294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>
      <c r="A36" s="1"/>
      <c r="B36" s="1" t="s">
        <v>47</v>
      </c>
      <c r="C36" s="1"/>
      <c r="D36" s="14">
        <v>0</v>
      </c>
      <c r="E36" s="14">
        <v>3387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>
      <c r="A37" s="1"/>
      <c r="B37" s="1" t="s">
        <v>143</v>
      </c>
      <c r="C37" s="1"/>
      <c r="D37" s="14">
        <v>2175</v>
      </c>
      <c r="E37" s="14">
        <v>1428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>
      <c r="A38" s="1"/>
      <c r="B38" s="1" t="s">
        <v>144</v>
      </c>
      <c r="C38" s="1"/>
      <c r="D38" s="14">
        <v>0</v>
      </c>
      <c r="E38" s="14">
        <v>40391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>
      <c r="A39" s="1"/>
      <c r="B39" s="1" t="s">
        <v>26</v>
      </c>
      <c r="C39" s="1"/>
      <c r="D39" s="14">
        <v>270252</v>
      </c>
      <c r="E39" s="14">
        <v>419651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>
      <c r="A40" s="1"/>
      <c r="B40" s="1" t="s">
        <v>27</v>
      </c>
      <c r="C40" s="1"/>
      <c r="D40" s="14">
        <v>549</v>
      </c>
      <c r="E40" s="14">
        <v>703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>
      <c r="A41" s="1"/>
      <c r="B41" s="1" t="s">
        <v>28</v>
      </c>
      <c r="C41" s="1"/>
      <c r="D41" s="14">
        <v>3373</v>
      </c>
      <c r="E41" s="14">
        <v>2465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>
      <c r="A42" s="1"/>
      <c r="B42" s="6" t="s">
        <v>29</v>
      </c>
      <c r="C42" s="6"/>
      <c r="D42" s="16">
        <v>452690</v>
      </c>
      <c r="E42" s="16">
        <v>710318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>
      <c r="A43" s="1"/>
      <c r="B43" s="1"/>
      <c r="C43" s="1"/>
      <c r="D43" s="14"/>
      <c r="E43" s="1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>
      <c r="A44" s="1"/>
      <c r="B44" s="9" t="s">
        <v>30</v>
      </c>
      <c r="C44" s="1"/>
      <c r="D44" s="14"/>
      <c r="E44" s="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>
      <c r="A45" s="1"/>
      <c r="B45" s="1" t="s">
        <v>23</v>
      </c>
      <c r="C45" s="1"/>
      <c r="D45" s="14">
        <v>3133</v>
      </c>
      <c r="E45" s="14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>
      <c r="A46" s="1"/>
      <c r="B46" s="1" t="s">
        <v>22</v>
      </c>
      <c r="C46" s="1"/>
      <c r="D46" s="14">
        <v>4529</v>
      </c>
      <c r="E46" s="14">
        <v>5460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>
      <c r="A47" s="1"/>
      <c r="B47" s="1" t="s">
        <v>24</v>
      </c>
      <c r="C47" s="1"/>
      <c r="D47" s="14">
        <v>4996</v>
      </c>
      <c r="E47" s="14">
        <v>7404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>
      <c r="A48" s="1"/>
      <c r="B48" s="1" t="s">
        <v>145</v>
      </c>
      <c r="C48" s="1"/>
      <c r="D48" s="14">
        <v>357</v>
      </c>
      <c r="E48" s="14">
        <v>1964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>
      <c r="A49" s="1"/>
      <c r="B49" s="1" t="s">
        <v>143</v>
      </c>
      <c r="C49" s="1"/>
      <c r="D49" s="14">
        <v>10027</v>
      </c>
      <c r="E49" s="14">
        <v>11437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>
      <c r="A50" s="1"/>
      <c r="B50" s="1" t="s">
        <v>25</v>
      </c>
      <c r="C50" s="1"/>
      <c r="D50" s="14">
        <v>6154</v>
      </c>
      <c r="E50" s="14">
        <v>10204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>
      <c r="A51" s="1"/>
      <c r="B51" s="1" t="s">
        <v>144</v>
      </c>
      <c r="C51" s="1"/>
      <c r="D51" s="14">
        <v>0</v>
      </c>
      <c r="E51" s="14">
        <v>21389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>
      <c r="A52" s="1"/>
      <c r="B52" s="1" t="s">
        <v>26</v>
      </c>
      <c r="C52" s="1"/>
      <c r="D52" s="14">
        <v>64826</v>
      </c>
      <c r="E52" s="14">
        <v>107109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>
      <c r="A53" s="1"/>
      <c r="B53" s="1" t="s">
        <v>27</v>
      </c>
      <c r="C53" s="1"/>
      <c r="D53" s="14">
        <v>722</v>
      </c>
      <c r="E53" s="14">
        <v>1310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>
      <c r="A54" s="1"/>
      <c r="B54" s="1" t="s">
        <v>28</v>
      </c>
      <c r="C54" s="1"/>
      <c r="D54" s="14">
        <v>84225</v>
      </c>
      <c r="E54" s="14">
        <v>148595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>
      <c r="A55" s="1"/>
      <c r="B55" s="6" t="s">
        <v>31</v>
      </c>
      <c r="C55" s="6"/>
      <c r="D55" s="16">
        <v>178969</v>
      </c>
      <c r="E55" s="16">
        <v>314872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>
      <c r="A56" s="1"/>
      <c r="B56" s="1"/>
      <c r="C56" s="1"/>
      <c r="D56" s="14"/>
      <c r="E56" s="1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10" customFormat="1" ht="15.75" thickBot="1">
      <c r="A57" s="9"/>
      <c r="B57" s="11" t="s">
        <v>32</v>
      </c>
      <c r="C57" s="11"/>
      <c r="D57" s="17">
        <v>631659</v>
      </c>
      <c r="E57" s="17">
        <v>1025190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2" customHeight="1" thickTop="1">
      <c r="A58" s="1"/>
      <c r="B58" s="1"/>
      <c r="C58" s="1"/>
      <c r="D58" s="14"/>
      <c r="E58" s="1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10" customFormat="1" ht="18.75" customHeight="1" thickBot="1">
      <c r="A59" s="9"/>
      <c r="B59" s="11" t="s">
        <v>33</v>
      </c>
      <c r="C59" s="11"/>
      <c r="D59" s="17">
        <v>994016</v>
      </c>
      <c r="E59" s="17">
        <v>1573289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5.75" thickTop="1">
      <c r="A60" s="1"/>
      <c r="B60" s="1"/>
      <c r="C60" s="1"/>
      <c r="D60" s="14"/>
      <c r="E60" s="1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>
      <c r="A64" s="1"/>
      <c r="B64" s="1"/>
      <c r="C64" s="1"/>
      <c r="D64" s="14">
        <v>0</v>
      </c>
      <c r="E64" s="14"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</sheetData>
  <sheetProtection/>
  <printOptions/>
  <pageMargins left="0.7" right="0.7" top="0.75" bottom="0.75" header="0.3" footer="0.3"/>
  <pageSetup orientation="portrait" paperSize="9" r:id="rId2"/>
  <headerFooter>
    <oddHeader>&amp;R&amp;"Calibri"&amp;10&amp;K000000Clasificación YPF: No Confidencial&amp;1#</oddHeader>
    <oddFooter>&amp;R&amp;1#&amp;"Calibri"&amp;10&amp;K000000Clasificación YPF: No Confidencial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72"/>
  <sheetViews>
    <sheetView zoomScale="85" zoomScaleNormal="85" zoomScalePageLayoutView="0" workbookViewId="0" topLeftCell="A33">
      <selection activeCell="B64" sqref="B64"/>
    </sheetView>
  </sheetViews>
  <sheetFormatPr defaultColWidth="11.421875" defaultRowHeight="15"/>
  <cols>
    <col min="1" max="1" width="1.1484375" style="1" customWidth="1"/>
    <col min="2" max="2" width="89.7109375" style="1" bestFit="1" customWidth="1"/>
    <col min="3" max="5" width="12.00390625" style="1" customWidth="1"/>
    <col min="6" max="16384" width="11.421875" style="1" customWidth="1"/>
  </cols>
  <sheetData>
    <row r="1" ht="6" customHeight="1"/>
    <row r="2" spans="2:5" ht="22.5" customHeight="1">
      <c r="B2" s="18"/>
      <c r="C2" s="19" t="str">
        <f>+'P&amp;L'!D2</f>
        <v>4Q 2018</v>
      </c>
      <c r="D2" s="19" t="str">
        <f>+'P&amp;L'!E2</f>
        <v>3Q 2019</v>
      </c>
      <c r="E2" s="19" t="str">
        <f>+'P&amp;L'!F2</f>
        <v>4Q 2019</v>
      </c>
    </row>
    <row r="3" spans="2:5" ht="15">
      <c r="B3" s="3" t="s">
        <v>136</v>
      </c>
      <c r="C3" s="2"/>
      <c r="D3" s="2"/>
      <c r="E3" s="2"/>
    </row>
    <row r="4" spans="2:8" s="12" customFormat="1" ht="15">
      <c r="B4" s="9" t="s">
        <v>56</v>
      </c>
      <c r="G4" s="47"/>
      <c r="H4" s="47"/>
    </row>
    <row r="5" spans="2:10" ht="15">
      <c r="B5" s="1" t="s">
        <v>146</v>
      </c>
      <c r="C5" s="64">
        <f>+'[1]EOAF'!$C$6</f>
        <v>17905</v>
      </c>
      <c r="D5" s="64">
        <f>+'[1]EOAF'!$E$6</f>
        <v>-12543</v>
      </c>
      <c r="E5" s="64">
        <f>+'[1]EOAF'!$G$6</f>
        <v>-10356</v>
      </c>
      <c r="J5" s="14"/>
    </row>
    <row r="6" spans="2:10" ht="15">
      <c r="B6" s="1" t="s">
        <v>147</v>
      </c>
      <c r="C6" s="64">
        <f>+'[1]EOAF'!$C$7</f>
        <v>-7337</v>
      </c>
      <c r="D6" s="64">
        <f>+'[1]EOAF'!$E$7</f>
        <v>296</v>
      </c>
      <c r="E6" s="64">
        <f>+'[1]EOAF'!$G$7</f>
        <v>-4750</v>
      </c>
      <c r="J6" s="14"/>
    </row>
    <row r="7" spans="2:10" ht="15">
      <c r="B7" s="1" t="s">
        <v>57</v>
      </c>
      <c r="C7" s="64">
        <f>+'[1]EOAF'!$C$8</f>
        <v>22915</v>
      </c>
      <c r="D7" s="64">
        <f>+'[1]EOAF'!$E$8</f>
        <v>37465</v>
      </c>
      <c r="E7" s="64">
        <f>+'[1]EOAF'!$G$8</f>
        <v>46674</v>
      </c>
      <c r="J7" s="14"/>
    </row>
    <row r="8" spans="2:10" ht="15">
      <c r="B8" s="1" t="s">
        <v>148</v>
      </c>
      <c r="C8" s="64">
        <f>+'[1]EOAF'!$C$9</f>
        <v>0</v>
      </c>
      <c r="D8" s="64">
        <f>+'[1]EOAF'!$E$9</f>
        <v>2849.3615498061617</v>
      </c>
      <c r="E8" s="64">
        <f>+'[1]EOAF'!$G$9</f>
        <v>3307</v>
      </c>
      <c r="J8" s="14"/>
    </row>
    <row r="9" spans="2:10" ht="15">
      <c r="B9" s="1" t="s">
        <v>58</v>
      </c>
      <c r="C9" s="64">
        <f>+'[1]EOAF'!$C$10</f>
        <v>738</v>
      </c>
      <c r="D9" s="64">
        <f>+'[1]EOAF'!$E$10</f>
        <v>629</v>
      </c>
      <c r="E9" s="64">
        <f>+'[1]EOAF'!$G$10</f>
        <v>709</v>
      </c>
      <c r="J9" s="14"/>
    </row>
    <row r="10" spans="2:10" ht="15">
      <c r="B10" s="1" t="s">
        <v>149</v>
      </c>
      <c r="C10" s="64">
        <f>+'[1]EOAF'!$C$11</f>
        <v>6352</v>
      </c>
      <c r="D10" s="64">
        <f>+'[1]EOAF'!$E$11</f>
        <v>5686</v>
      </c>
      <c r="E10" s="64">
        <f>+'[1]EOAF'!$G$11</f>
        <v>4674</v>
      </c>
      <c r="J10" s="14"/>
    </row>
    <row r="11" spans="2:10" ht="15">
      <c r="B11" s="1" t="s">
        <v>59</v>
      </c>
      <c r="C11" s="64">
        <f>+'[1]EOAF'!$C$12</f>
        <v>-5460</v>
      </c>
      <c r="D11" s="64">
        <f>+'[1]EOAF'!$E$12</f>
        <v>9049</v>
      </c>
      <c r="E11" s="64">
        <f>+'[1]EOAF'!$G$12</f>
        <v>-8054</v>
      </c>
      <c r="J11" s="14"/>
    </row>
    <row r="12" spans="2:10" ht="15">
      <c r="B12" s="1" t="s">
        <v>60</v>
      </c>
      <c r="C12" s="64">
        <f>+'[1]EOAF'!$C$13</f>
        <v>-9399</v>
      </c>
      <c r="D12" s="64">
        <f>+'[1]EOAF'!$E$13</f>
        <v>-6213</v>
      </c>
      <c r="E12" s="64">
        <f>+'[1]EOAF'!$G$13</f>
        <v>11999</v>
      </c>
      <c r="J12" s="14"/>
    </row>
    <row r="13" spans="2:10" ht="15">
      <c r="B13" s="1" t="s">
        <v>61</v>
      </c>
      <c r="C13" s="64">
        <f>+'[1]EOAF'!$C$14</f>
        <v>19377</v>
      </c>
      <c r="D13" s="64">
        <f>+'[1]EOAF'!$E$14</f>
        <v>-15382</v>
      </c>
      <c r="E13" s="64">
        <f>+'[1]EOAF'!$G$14</f>
        <v>7621</v>
      </c>
      <c r="J13" s="14"/>
    </row>
    <row r="14" spans="2:10" ht="15">
      <c r="B14" s="1" t="s">
        <v>62</v>
      </c>
      <c r="C14" s="64">
        <f>+'[1]EOAF'!$C$15</f>
        <v>102</v>
      </c>
      <c r="D14" s="64">
        <f>+'[1]EOAF'!$E$15</f>
        <v>154</v>
      </c>
      <c r="E14" s="64">
        <f>+'[1]EOAF'!$G$15</f>
        <v>122</v>
      </c>
      <c r="J14" s="14"/>
    </row>
    <row r="15" spans="2:10" ht="15">
      <c r="B15" s="1" t="s">
        <v>162</v>
      </c>
      <c r="C15" s="64">
        <f>+'[1]EOAF'!$C$16</f>
        <v>-2900</v>
      </c>
      <c r="D15" s="64">
        <f>+'[1]EOAF'!$E$16</f>
        <v>41429</v>
      </c>
      <c r="E15" s="64">
        <f>+'[1]EOAF'!$G$16</f>
        <v>0</v>
      </c>
      <c r="J15" s="14"/>
    </row>
    <row r="16" spans="2:10" ht="15">
      <c r="B16" s="1" t="s">
        <v>163</v>
      </c>
      <c r="C16" s="64">
        <f>+'[1]EOAF'!$C$17</f>
        <v>-147</v>
      </c>
      <c r="D16" s="64">
        <f>+'[1]EOAF'!$E$17</f>
        <v>-249</v>
      </c>
      <c r="E16" s="64">
        <f>+'[1]EOAF'!$G$17</f>
        <v>-249</v>
      </c>
      <c r="J16" s="14"/>
    </row>
    <row r="17" spans="2:10" ht="15">
      <c r="B17" s="1" t="s">
        <v>164</v>
      </c>
      <c r="C17" s="64">
        <f>+'[1]EOAF'!$C$18</f>
        <v>0</v>
      </c>
      <c r="D17" s="64">
        <f>+'[1]EOAF'!$E$18</f>
        <v>-965</v>
      </c>
      <c r="E17" s="64">
        <f>+'[1]EOAF'!$G$18</f>
        <v>187</v>
      </c>
      <c r="J17" s="14"/>
    </row>
    <row r="18" spans="2:10" ht="15">
      <c r="B18" s="72"/>
      <c r="C18" s="64"/>
      <c r="D18" s="64"/>
      <c r="E18" s="64"/>
      <c r="J18" s="14"/>
    </row>
    <row r="19" spans="2:10" ht="15">
      <c r="B19" s="9" t="s">
        <v>63</v>
      </c>
      <c r="C19" s="64"/>
      <c r="D19" s="64"/>
      <c r="E19" s="64"/>
      <c r="J19" s="14"/>
    </row>
    <row r="20" spans="2:10" ht="15">
      <c r="B20" s="1" t="s">
        <v>7</v>
      </c>
      <c r="C20" s="64">
        <f>+'[1]EOAF'!$C$21</f>
        <v>36</v>
      </c>
      <c r="D20" s="64">
        <f>+'[1]EOAF'!$E$21</f>
        <v>107</v>
      </c>
      <c r="E20" s="64">
        <f>+'[1]EOAF'!$G$21</f>
        <v>3297</v>
      </c>
      <c r="J20" s="14"/>
    </row>
    <row r="21" spans="2:10" ht="15">
      <c r="B21" s="1" t="s">
        <v>6</v>
      </c>
      <c r="C21" s="64">
        <f>+'[1]EOAF'!$C$22</f>
        <v>-5569</v>
      </c>
      <c r="D21" s="64">
        <f>+'[1]EOAF'!$E$22</f>
        <v>-6914</v>
      </c>
      <c r="E21" s="64">
        <f>+'[1]EOAF'!$G$22</f>
        <v>-3287</v>
      </c>
      <c r="J21" s="14"/>
    </row>
    <row r="22" spans="2:10" ht="15">
      <c r="B22" s="1" t="s">
        <v>11</v>
      </c>
      <c r="C22" s="64">
        <f>+'[1]EOAF'!$C$23</f>
        <v>5123</v>
      </c>
      <c r="D22" s="64">
        <f>+'[1]EOAF'!$E$23</f>
        <v>-690</v>
      </c>
      <c r="E22" s="64">
        <f>+'[1]EOAF'!$G$23</f>
        <v>17028</v>
      </c>
      <c r="J22" s="14"/>
    </row>
    <row r="23" spans="2:10" ht="15">
      <c r="B23" s="1" t="s">
        <v>28</v>
      </c>
      <c r="C23" s="64">
        <f>+'[1]EOAF'!$C$24</f>
        <v>2329</v>
      </c>
      <c r="D23" s="64">
        <f>+'[1]EOAF'!$E$24</f>
        <v>3994</v>
      </c>
      <c r="E23" s="64">
        <f>+'[1]EOAF'!$G$24</f>
        <v>7180</v>
      </c>
      <c r="J23" s="14"/>
    </row>
    <row r="24" spans="2:10" ht="15">
      <c r="B24" s="1" t="s">
        <v>143</v>
      </c>
      <c r="C24" s="64">
        <f>+'[1]EOAF'!$C$25</f>
        <v>-1832</v>
      </c>
      <c r="D24" s="64">
        <f>+'[1]EOAF'!$E$25</f>
        <v>1479</v>
      </c>
      <c r="E24" s="64">
        <f>+'[1]EOAF'!$G$25</f>
        <v>-3433</v>
      </c>
      <c r="J24" s="14"/>
    </row>
    <row r="25" spans="2:10" ht="15">
      <c r="B25" s="1" t="s">
        <v>150</v>
      </c>
      <c r="C25" s="64">
        <f>+'[1]EOAF'!$C$26</f>
        <v>1564</v>
      </c>
      <c r="D25" s="64">
        <f>+'[1]EOAF'!$E$26</f>
        <v>1337</v>
      </c>
      <c r="E25" s="64">
        <f>+'[1]EOAF'!$G$26</f>
        <v>2367</v>
      </c>
      <c r="J25" s="14"/>
    </row>
    <row r="26" spans="2:10" ht="15">
      <c r="B26" s="1" t="s">
        <v>27</v>
      </c>
      <c r="C26" s="64">
        <f>+'[1]EOAF'!$C$27</f>
        <v>44</v>
      </c>
      <c r="D26" s="64">
        <f>+'[1]EOAF'!$E$27</f>
        <v>315</v>
      </c>
      <c r="E26" s="64">
        <f>+'[1]EOAF'!$G$27</f>
        <v>104</v>
      </c>
      <c r="J26" s="14"/>
    </row>
    <row r="27" spans="2:10" ht="15">
      <c r="B27" s="1" t="s">
        <v>151</v>
      </c>
      <c r="C27" s="64">
        <f>+'[1]EOAF'!$C$28</f>
        <v>-875</v>
      </c>
      <c r="D27" s="64">
        <f>+'[1]EOAF'!$E$28</f>
        <v>-1474</v>
      </c>
      <c r="E27" s="64">
        <f>+'[1]EOAF'!$G$28</f>
        <v>-1445</v>
      </c>
      <c r="J27" s="14"/>
    </row>
    <row r="28" spans="2:10" ht="15">
      <c r="B28" s="1" t="s">
        <v>152</v>
      </c>
      <c r="C28" s="64">
        <f>+'[1]EOAF'!$C$29</f>
        <v>38</v>
      </c>
      <c r="D28" s="64">
        <f>+'[1]EOAF'!$E$29</f>
        <v>271</v>
      </c>
      <c r="E28" s="64">
        <f>+'[1]EOAF'!$G$29</f>
        <v>270</v>
      </c>
      <c r="J28" s="14"/>
    </row>
    <row r="29" spans="2:10" ht="15">
      <c r="B29" s="1" t="s">
        <v>153</v>
      </c>
      <c r="C29" s="64">
        <f>+'[1]EOAF'!$C$30</f>
        <v>1354</v>
      </c>
      <c r="D29" s="64">
        <f>+'[1]EOAF'!$E$30</f>
        <v>886</v>
      </c>
      <c r="E29" s="64">
        <f>+'[1]EOAF'!$G$30</f>
        <v>120</v>
      </c>
      <c r="J29" s="14"/>
    </row>
    <row r="30" spans="2:10" ht="15">
      <c r="B30" s="1" t="s">
        <v>154</v>
      </c>
      <c r="C30" s="64">
        <f>+'[1]EOAF'!$C$31</f>
        <v>109</v>
      </c>
      <c r="D30" s="64">
        <f>+'[1]EOAF'!$E$31</f>
        <v>50</v>
      </c>
      <c r="E30" s="64">
        <f>+'[1]EOAF'!$G$31</f>
        <v>0</v>
      </c>
      <c r="J30" s="14"/>
    </row>
    <row r="31" spans="2:10" ht="15">
      <c r="B31" s="1" t="s">
        <v>155</v>
      </c>
      <c r="C31" s="64">
        <f>+'[1]EOAF'!$C$32</f>
        <v>20</v>
      </c>
      <c r="D31" s="64">
        <f>+'[1]EOAF'!$E$32</f>
        <v>0</v>
      </c>
      <c r="E31" s="64">
        <f>+'[1]EOAF'!$G$32</f>
        <v>0</v>
      </c>
      <c r="J31" s="14"/>
    </row>
    <row r="32" spans="2:10" ht="15">
      <c r="B32" s="1" t="s">
        <v>156</v>
      </c>
      <c r="C32" s="64">
        <f>+'[1]EOAF'!$C$33</f>
        <v>-675</v>
      </c>
      <c r="D32" s="64">
        <f>+'[1]EOAF'!$E$33</f>
        <v>-1259</v>
      </c>
      <c r="E32" s="64">
        <f>+'[1]EOAF'!$G$33</f>
        <v>-641</v>
      </c>
      <c r="J32" s="14"/>
    </row>
    <row r="33" spans="2:10" s="9" customFormat="1" ht="15">
      <c r="B33" s="9" t="s">
        <v>64</v>
      </c>
      <c r="C33" s="69">
        <f>+'[1]EOAF'!$C$34</f>
        <v>43812</v>
      </c>
      <c r="D33" s="69">
        <f>+'[1]EOAF'!$E$34</f>
        <v>60307.36154980616</v>
      </c>
      <c r="E33" s="69">
        <f>+'[1]EOAF'!$G$34</f>
        <v>73444</v>
      </c>
      <c r="I33" s="1"/>
      <c r="J33" s="14"/>
    </row>
    <row r="34" spans="3:10" s="9" customFormat="1" ht="15">
      <c r="C34" s="69"/>
      <c r="D34" s="69"/>
      <c r="E34" s="69"/>
      <c r="I34" s="1"/>
      <c r="J34" s="14"/>
    </row>
    <row r="35" spans="2:10" ht="15">
      <c r="B35" s="9" t="s">
        <v>65</v>
      </c>
      <c r="C35" s="64"/>
      <c r="D35" s="64"/>
      <c r="E35" s="64"/>
      <c r="J35" s="14"/>
    </row>
    <row r="36" spans="2:10" ht="15">
      <c r="B36" s="1" t="s">
        <v>157</v>
      </c>
      <c r="C36" s="64">
        <f>+'[1]EOAF'!$C$36</f>
        <v>-30968</v>
      </c>
      <c r="D36" s="64">
        <f>+'[1]EOAF'!$E$36</f>
        <v>-40549</v>
      </c>
      <c r="E36" s="64">
        <f>+'[1]EOAF'!$G$36</f>
        <v>-46591</v>
      </c>
      <c r="J36" s="14"/>
    </row>
    <row r="37" spans="2:10" ht="15">
      <c r="B37" s="1" t="s">
        <v>66</v>
      </c>
      <c r="C37" s="64">
        <f>+'[1]EOAF'!$C$37</f>
        <v>4</v>
      </c>
      <c r="D37" s="64">
        <f>+'[1]EOAF'!$E$37</f>
        <v>-55</v>
      </c>
      <c r="E37" s="64">
        <f>+'[1]EOAF'!$G$37</f>
        <v>-95</v>
      </c>
      <c r="J37" s="14"/>
    </row>
    <row r="38" spans="2:10" ht="15">
      <c r="B38" s="1" t="s">
        <v>67</v>
      </c>
      <c r="C38" s="64">
        <f>+'[1]EOAF'!$C$38</f>
        <v>1477</v>
      </c>
      <c r="D38" s="64">
        <f>+'[1]EOAF'!$E$38</f>
        <v>0</v>
      </c>
      <c r="E38" s="64">
        <f>+'[1]EOAF'!$G$38</f>
        <v>0</v>
      </c>
      <c r="J38" s="14"/>
    </row>
    <row r="39" spans="2:10" ht="15">
      <c r="B39" s="1" t="s">
        <v>68</v>
      </c>
      <c r="C39" s="64">
        <f>+'[1]EOAF'!$C$39</f>
        <v>457</v>
      </c>
      <c r="D39" s="64">
        <f>+'[1]EOAF'!$E$39</f>
        <v>0</v>
      </c>
      <c r="E39" s="64">
        <f>+'[1]EOAF'!$G$39</f>
        <v>611</v>
      </c>
      <c r="J39" s="14"/>
    </row>
    <row r="40" spans="2:10" ht="15">
      <c r="B40" s="1" t="s">
        <v>165</v>
      </c>
      <c r="C40" s="64">
        <f>+'[1]EOAF'!$C$40</f>
        <v>0</v>
      </c>
      <c r="D40" s="64">
        <f>+'[1]EOAF'!$E$40</f>
        <v>319</v>
      </c>
      <c r="E40" s="64">
        <f>+'[1]EOAF'!$G$40</f>
        <v>63</v>
      </c>
      <c r="J40" s="14"/>
    </row>
    <row r="41" spans="2:10" ht="15">
      <c r="B41" s="53" t="s">
        <v>173</v>
      </c>
      <c r="C41" s="64">
        <f>+'[1]EOAF'!$C$41</f>
        <v>-2307</v>
      </c>
      <c r="D41" s="64">
        <f>+'[1]EOAF'!$E$41</f>
        <v>0</v>
      </c>
      <c r="E41" s="64">
        <f>+'[1]EOAF'!$G$41</f>
        <v>0</v>
      </c>
      <c r="J41" s="14"/>
    </row>
    <row r="42" spans="2:10" s="9" customFormat="1" ht="15">
      <c r="B42" s="9" t="s">
        <v>69</v>
      </c>
      <c r="C42" s="69">
        <f>+'[1]EOAF'!$C$44</f>
        <v>-31337</v>
      </c>
      <c r="D42" s="69">
        <f>+'[1]EOAF'!$E$44</f>
        <v>-40285</v>
      </c>
      <c r="E42" s="69">
        <f>+'[1]EOAF'!$G$44</f>
        <v>-46012</v>
      </c>
      <c r="I42" s="1"/>
      <c r="J42" s="14"/>
    </row>
    <row r="43" spans="3:10" s="9" customFormat="1" ht="15">
      <c r="C43" s="69"/>
      <c r="D43" s="69"/>
      <c r="E43" s="69"/>
      <c r="I43" s="1"/>
      <c r="J43" s="14"/>
    </row>
    <row r="44" spans="2:10" ht="15">
      <c r="B44" s="9" t="s">
        <v>70</v>
      </c>
      <c r="C44" s="64"/>
      <c r="D44" s="64"/>
      <c r="E44" s="64"/>
      <c r="J44" s="14"/>
    </row>
    <row r="45" spans="2:10" ht="15">
      <c r="B45" s="1" t="s">
        <v>71</v>
      </c>
      <c r="C45" s="64">
        <f>+'[1]EOAF'!$C$46</f>
        <v>-22939</v>
      </c>
      <c r="D45" s="64">
        <f>+'[1]EOAF'!$E$46</f>
        <v>-36769</v>
      </c>
      <c r="E45" s="64">
        <f>+'[1]EOAF'!$G$46</f>
        <v>-23395</v>
      </c>
      <c r="J45" s="14"/>
    </row>
    <row r="46" spans="2:10" ht="15">
      <c r="B46" s="1" t="s">
        <v>72</v>
      </c>
      <c r="C46" s="64">
        <f>+'[1]EOAF'!$C$47</f>
        <v>-7664</v>
      </c>
      <c r="D46" s="64">
        <f>+'[1]EOAF'!$E$47</f>
        <v>-12254</v>
      </c>
      <c r="E46" s="64">
        <f>+'[1]EOAF'!$G$47</f>
        <v>-12355</v>
      </c>
      <c r="J46" s="14"/>
    </row>
    <row r="47" spans="2:10" ht="15">
      <c r="B47" s="1" t="s">
        <v>73</v>
      </c>
      <c r="C47" s="64">
        <f>+'[1]EOAF'!$C$48</f>
        <v>10996</v>
      </c>
      <c r="D47" s="64">
        <f>+'[1]EOAF'!$E$48</f>
        <v>15677</v>
      </c>
      <c r="E47" s="64">
        <f>+'[1]EOAF'!$G$48</f>
        <v>26435</v>
      </c>
      <c r="J47" s="14"/>
    </row>
    <row r="48" spans="2:10" ht="15">
      <c r="B48" s="1" t="s">
        <v>158</v>
      </c>
      <c r="C48" s="64">
        <f>+'[1]EOAF'!$C$50</f>
        <v>0</v>
      </c>
      <c r="D48" s="64">
        <f>+'[1]EOAF'!$E$50</f>
        <v>-4390</v>
      </c>
      <c r="E48" s="64">
        <f>+'[1]EOAF'!$G$50</f>
        <v>-5247</v>
      </c>
      <c r="J48" s="14"/>
    </row>
    <row r="49" spans="2:10" ht="15">
      <c r="B49" s="1" t="s">
        <v>166</v>
      </c>
      <c r="C49" s="64">
        <f>+'[1]EOAF'!$C$52</f>
        <v>0</v>
      </c>
      <c r="D49" s="64">
        <f>+'[1]EOAF'!$E$52</f>
        <v>-126</v>
      </c>
      <c r="E49" s="64">
        <f>+'[1]EOAF'!$G$52</f>
        <v>-333</v>
      </c>
      <c r="J49" s="14"/>
    </row>
    <row r="50" spans="2:10" ht="15">
      <c r="B50" s="1" t="s">
        <v>167</v>
      </c>
      <c r="C50" s="64">
        <f>+'[1]EOAF'!$C$53</f>
        <v>-1200</v>
      </c>
      <c r="D50" s="64">
        <f>+'[1]EOAF'!$E$53</f>
        <v>-2300</v>
      </c>
      <c r="E50" s="64">
        <f>+'[1]EOAF'!$G$53</f>
        <v>0</v>
      </c>
      <c r="J50" s="14"/>
    </row>
    <row r="51" spans="2:10" s="9" customFormat="1" ht="15">
      <c r="B51" s="9" t="s">
        <v>74</v>
      </c>
      <c r="C51" s="69">
        <f>+'[1]EOAF'!$C$54</f>
        <v>-20807</v>
      </c>
      <c r="D51" s="69">
        <f>+'[1]EOAF'!$E$54</f>
        <v>-40162</v>
      </c>
      <c r="E51" s="69">
        <f>+'[1]EOAF'!$G$54</f>
        <v>-14895</v>
      </c>
      <c r="I51" s="1"/>
      <c r="J51" s="14"/>
    </row>
    <row r="52" spans="3:10" s="9" customFormat="1" ht="15">
      <c r="C52" s="69"/>
      <c r="D52" s="69"/>
      <c r="E52" s="69"/>
      <c r="I52" s="1"/>
      <c r="J52" s="14"/>
    </row>
    <row r="53" spans="2:10" s="12" customFormat="1" ht="15">
      <c r="B53" s="9" t="s">
        <v>75</v>
      </c>
      <c r="C53" s="69">
        <f>+'[1]EOAF'!$C$55</f>
        <v>-3555</v>
      </c>
      <c r="D53" s="69">
        <f>+'[1]EOAF'!$E$55</f>
        <v>16094</v>
      </c>
      <c r="E53" s="69">
        <f>+'[1]EOAF'!$G$55</f>
        <v>1234</v>
      </c>
      <c r="I53" s="1"/>
      <c r="J53" s="14"/>
    </row>
    <row r="54" spans="3:10" s="12" customFormat="1" ht="15">
      <c r="C54" s="64"/>
      <c r="D54" s="64"/>
      <c r="E54" s="64"/>
      <c r="I54" s="1"/>
      <c r="J54" s="14"/>
    </row>
    <row r="55" spans="2:10" s="9" customFormat="1" ht="15">
      <c r="B55" s="9" t="s">
        <v>76</v>
      </c>
      <c r="C55" s="69">
        <f>+'[1]EOAF'!$C$57</f>
        <v>-11887</v>
      </c>
      <c r="D55" s="69">
        <f>+'[1]EOAF'!$E$57</f>
        <v>-4045.6384501938373</v>
      </c>
      <c r="E55" s="69">
        <f>+'[1]EOAF'!$G$57</f>
        <v>13771</v>
      </c>
      <c r="I55" s="1"/>
      <c r="J55" s="14"/>
    </row>
    <row r="56" spans="2:5" ht="15">
      <c r="B56" s="1" t="s">
        <v>77</v>
      </c>
      <c r="C56" s="64">
        <f>+'[1]EOAF'!$C$58</f>
        <v>57915</v>
      </c>
      <c r="D56" s="64">
        <f>+'[1]EOAF'!$E$58</f>
        <v>56375</v>
      </c>
      <c r="E56" s="64">
        <f>+'[1]EOAF'!$G$58</f>
        <v>52329</v>
      </c>
    </row>
    <row r="57" spans="2:5" ht="15">
      <c r="B57" s="1" t="s">
        <v>78</v>
      </c>
      <c r="C57" s="64">
        <f>+'[1]EOAF'!$C$59</f>
        <v>46028</v>
      </c>
      <c r="D57" s="64">
        <f>+'[1]EOAF'!$E$59</f>
        <v>52329</v>
      </c>
      <c r="E57" s="64">
        <f>+'[1]EOAF'!$G$59</f>
        <v>66100</v>
      </c>
    </row>
    <row r="58" spans="2:10" s="9" customFormat="1" ht="15">
      <c r="B58" s="9" t="s">
        <v>76</v>
      </c>
      <c r="C58" s="69">
        <f>+'[1]EOAF'!$C$60</f>
        <v>-11887</v>
      </c>
      <c r="D58" s="69">
        <f>+'[1]EOAF'!$E$60</f>
        <v>-4046</v>
      </c>
      <c r="E58" s="69">
        <f>+'[1]EOAF'!$G$60</f>
        <v>13771</v>
      </c>
      <c r="I58" s="1"/>
      <c r="J58" s="14"/>
    </row>
    <row r="59" spans="3:5" ht="15">
      <c r="C59" s="64"/>
      <c r="D59" s="64"/>
      <c r="E59" s="64"/>
    </row>
    <row r="60" spans="2:5" ht="15">
      <c r="B60" s="9" t="s">
        <v>79</v>
      </c>
      <c r="C60" s="64"/>
      <c r="D60" s="64"/>
      <c r="E60" s="64"/>
    </row>
    <row r="61" spans="2:5" ht="15">
      <c r="B61" s="1" t="s">
        <v>80</v>
      </c>
      <c r="C61" s="64">
        <f>+'[1]EOAF'!$C$63</f>
        <v>6678</v>
      </c>
      <c r="D61" s="64">
        <f>+'[1]EOAF'!$E$63</f>
        <v>6173</v>
      </c>
      <c r="E61" s="64">
        <f>+'[1]EOAF'!$G$63</f>
        <v>6983</v>
      </c>
    </row>
    <row r="62" spans="2:5" ht="15">
      <c r="B62" s="1" t="s">
        <v>81</v>
      </c>
      <c r="C62" s="64">
        <f>+'[1]EOAF'!$C$64</f>
        <v>39350</v>
      </c>
      <c r="D62" s="64">
        <f>+'[1]EOAF'!$E$64</f>
        <v>46156</v>
      </c>
      <c r="E62" s="64">
        <f>+'[1]EOAF'!$G$64</f>
        <v>59117</v>
      </c>
    </row>
    <row r="63" spans="3:5" ht="15">
      <c r="C63" s="64"/>
      <c r="D63" s="64"/>
      <c r="E63" s="64"/>
    </row>
    <row r="64" spans="2:5" s="9" customFormat="1" ht="15">
      <c r="B64" s="9" t="s">
        <v>82</v>
      </c>
      <c r="C64" s="69">
        <f>+'[1]EOAF'!$C$65</f>
        <v>46028</v>
      </c>
      <c r="D64" s="69">
        <f>+'[1]EOAF'!$E$65</f>
        <v>52329</v>
      </c>
      <c r="E64" s="69">
        <f>+'[1]EOAF'!$G$65</f>
        <v>66100</v>
      </c>
    </row>
    <row r="65" ht="15">
      <c r="C65" s="15"/>
    </row>
    <row r="69" spans="3:5" ht="15">
      <c r="C69" s="14"/>
      <c r="D69" s="14"/>
      <c r="E69" s="14"/>
    </row>
    <row r="71" spans="3:5" ht="15">
      <c r="C71" s="14"/>
      <c r="D71" s="14"/>
      <c r="E71" s="14"/>
    </row>
    <row r="72" ht="15">
      <c r="D72" s="14"/>
    </row>
  </sheetData>
  <sheetProtection/>
  <printOptions/>
  <pageMargins left="0.7" right="0.7" top="0.75" bottom="0.75" header="0.3" footer="0.3"/>
  <pageSetup orientation="portrait" paperSize="9" r:id="rId2"/>
  <headerFooter>
    <oddHeader>&amp;R&amp;"Calibri"&amp;10&amp;K000000Clasificación YPF: No Confidencial&amp;1#</oddHeader>
    <oddFooter>&amp;R&amp;1#&amp;"Calibri"&amp;10&amp;K000000Clasificación YPF: No Confidencial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124"/>
  <sheetViews>
    <sheetView zoomScale="85" zoomScaleNormal="85" zoomScalePageLayoutView="0" workbookViewId="0" topLeftCell="A1">
      <selection activeCell="D14" sqref="D14"/>
    </sheetView>
  </sheetViews>
  <sheetFormatPr defaultColWidth="11.421875" defaultRowHeight="15"/>
  <cols>
    <col min="1" max="1" width="0.9921875" style="1" customWidth="1"/>
    <col min="2" max="2" width="56.140625" style="0" customWidth="1"/>
    <col min="3" max="8" width="18.00390625" style="0" customWidth="1"/>
  </cols>
  <sheetData>
    <row r="1" s="1" customFormat="1" ht="6" customHeight="1"/>
    <row r="2" s="1" customFormat="1" ht="19.5" customHeight="1">
      <c r="B2" s="48" t="s">
        <v>135</v>
      </c>
    </row>
    <row r="3" spans="2:19" ht="15" customHeight="1">
      <c r="B3" s="74" t="s">
        <v>171</v>
      </c>
      <c r="C3" s="74" t="s">
        <v>119</v>
      </c>
      <c r="D3" s="74" t="s">
        <v>120</v>
      </c>
      <c r="E3" s="74" t="s">
        <v>121</v>
      </c>
      <c r="F3" s="75" t="s">
        <v>122</v>
      </c>
      <c r="G3" s="75" t="s">
        <v>123</v>
      </c>
      <c r="H3" s="74" t="s">
        <v>124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5">
      <c r="B4" s="74"/>
      <c r="C4" s="74"/>
      <c r="D4" s="74"/>
      <c r="E4" s="74"/>
      <c r="F4" s="75"/>
      <c r="G4" s="75"/>
      <c r="H4" s="7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5">
      <c r="B5" s="1"/>
      <c r="C5" s="34"/>
      <c r="D5" s="34"/>
      <c r="E5" s="35"/>
      <c r="F5" s="34"/>
      <c r="G5" s="34"/>
      <c r="H5" s="35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15">
      <c r="B6" s="36" t="s">
        <v>34</v>
      </c>
      <c r="C6" s="37">
        <v>77</v>
      </c>
      <c r="D6" s="37">
        <v>38731</v>
      </c>
      <c r="E6" s="37">
        <v>163615</v>
      </c>
      <c r="F6" s="37">
        <v>6225</v>
      </c>
      <c r="G6" s="37">
        <v>-1738</v>
      </c>
      <c r="H6" s="44">
        <v>206910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5">
      <c r="B7" s="38" t="s">
        <v>125</v>
      </c>
      <c r="C7" s="37">
        <v>82228</v>
      </c>
      <c r="D7" s="37">
        <v>1883</v>
      </c>
      <c r="E7" s="37">
        <v>999</v>
      </c>
      <c r="F7" s="37">
        <v>9683</v>
      </c>
      <c r="G7" s="37">
        <v>-94793</v>
      </c>
      <c r="H7" s="37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5.75" thickBot="1">
      <c r="B8" s="39" t="s">
        <v>34</v>
      </c>
      <c r="C8" s="40">
        <v>82305</v>
      </c>
      <c r="D8" s="40">
        <v>40614</v>
      </c>
      <c r="E8" s="40">
        <v>164614</v>
      </c>
      <c r="F8" s="40">
        <v>15908</v>
      </c>
      <c r="G8" s="40">
        <v>-96531</v>
      </c>
      <c r="H8" s="40">
        <v>206910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5.75" thickTop="1">
      <c r="B9" s="36"/>
      <c r="C9" s="41"/>
      <c r="D9" s="41"/>
      <c r="E9" s="41"/>
      <c r="F9" s="41"/>
      <c r="G9" s="41"/>
      <c r="H9" s="42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5">
      <c r="B10" s="43" t="s">
        <v>126</v>
      </c>
      <c r="C10" s="37">
        <v>-11534</v>
      </c>
      <c r="D10" s="37">
        <v>401</v>
      </c>
      <c r="E10" s="37">
        <v>20527</v>
      </c>
      <c r="F10" s="37">
        <v>-6988</v>
      </c>
      <c r="G10" s="37">
        <v>-10592</v>
      </c>
      <c r="H10" s="44">
        <v>-8186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5">
      <c r="B11" s="36" t="s">
        <v>127</v>
      </c>
      <c r="C11" s="37">
        <v>0</v>
      </c>
      <c r="D11" s="37">
        <v>3245</v>
      </c>
      <c r="E11" s="37">
        <v>1505</v>
      </c>
      <c r="F11" s="37">
        <v>0</v>
      </c>
      <c r="G11" s="37">
        <v>0</v>
      </c>
      <c r="H11" s="44">
        <v>4750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5">
      <c r="B12" s="36" t="s">
        <v>57</v>
      </c>
      <c r="C12" s="37">
        <v>37692</v>
      </c>
      <c r="D12" s="37">
        <v>399</v>
      </c>
      <c r="E12" s="37">
        <v>7283</v>
      </c>
      <c r="F12" s="37">
        <v>1300</v>
      </c>
      <c r="G12" s="37">
        <v>0</v>
      </c>
      <c r="H12" s="44">
        <v>46674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5">
      <c r="B13" s="36" t="s">
        <v>161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4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5">
      <c r="B14" s="36" t="s">
        <v>129</v>
      </c>
      <c r="C14" s="37">
        <v>45596</v>
      </c>
      <c r="D14" s="37">
        <v>2340</v>
      </c>
      <c r="E14" s="37">
        <v>9713</v>
      </c>
      <c r="F14" s="37">
        <v>3699</v>
      </c>
      <c r="G14" s="37">
        <v>0</v>
      </c>
      <c r="H14" s="44">
        <v>61348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5">
      <c r="B15" s="36" t="s">
        <v>130</v>
      </c>
      <c r="C15" s="37">
        <v>742850</v>
      </c>
      <c r="D15" s="37">
        <v>199357</v>
      </c>
      <c r="E15" s="37">
        <v>508026</v>
      </c>
      <c r="F15" s="37">
        <v>129331</v>
      </c>
      <c r="G15" s="37">
        <v>-6275</v>
      </c>
      <c r="H15" s="44">
        <v>1573289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5">
      <c r="B16" s="36"/>
      <c r="C16" s="45"/>
      <c r="D16" s="45"/>
      <c r="E16" s="45"/>
      <c r="F16" s="45"/>
      <c r="G16" s="45"/>
      <c r="H16" s="4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5" customHeight="1">
      <c r="B17" s="74" t="s">
        <v>172</v>
      </c>
      <c r="C17" s="74" t="s">
        <v>119</v>
      </c>
      <c r="D17" s="74" t="s">
        <v>120</v>
      </c>
      <c r="E17" s="74" t="s">
        <v>121</v>
      </c>
      <c r="F17" s="75" t="s">
        <v>122</v>
      </c>
      <c r="G17" s="75" t="s">
        <v>123</v>
      </c>
      <c r="H17" s="74" t="s">
        <v>124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5">
      <c r="B18" s="74"/>
      <c r="C18" s="74"/>
      <c r="D18" s="74"/>
      <c r="E18" s="74"/>
      <c r="F18" s="75"/>
      <c r="G18" s="75"/>
      <c r="H18" s="7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5">
      <c r="B19" s="1"/>
      <c r="C19" s="34"/>
      <c r="D19" s="34"/>
      <c r="E19" s="35"/>
      <c r="F19" s="34"/>
      <c r="G19" s="34"/>
      <c r="H19" s="3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5">
      <c r="B20" s="36" t="s">
        <v>34</v>
      </c>
      <c r="C20" s="37">
        <v>2070</v>
      </c>
      <c r="D20" s="37">
        <v>24398</v>
      </c>
      <c r="E20" s="37">
        <v>117354</v>
      </c>
      <c r="F20" s="37">
        <v>3538</v>
      </c>
      <c r="G20" s="37">
        <v>-1585</v>
      </c>
      <c r="H20" s="44">
        <v>145775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5">
      <c r="B21" s="38" t="s">
        <v>125</v>
      </c>
      <c r="C21" s="37">
        <v>60040</v>
      </c>
      <c r="D21" s="37">
        <v>2171</v>
      </c>
      <c r="E21" s="37">
        <v>546</v>
      </c>
      <c r="F21" s="37">
        <v>5619</v>
      </c>
      <c r="G21" s="37">
        <v>-68376</v>
      </c>
      <c r="H21" s="37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5.75" thickBot="1">
      <c r="B22" s="39" t="s">
        <v>34</v>
      </c>
      <c r="C22" s="40">
        <v>62110</v>
      </c>
      <c r="D22" s="40">
        <v>26569</v>
      </c>
      <c r="E22" s="40">
        <v>117900</v>
      </c>
      <c r="F22" s="40">
        <v>9157</v>
      </c>
      <c r="G22" s="40">
        <v>-69961</v>
      </c>
      <c r="H22" s="40">
        <v>145775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5.75" thickTop="1">
      <c r="B23" s="36"/>
      <c r="C23" s="41"/>
      <c r="D23" s="41"/>
      <c r="E23" s="41"/>
      <c r="F23" s="41"/>
      <c r="G23" s="41"/>
      <c r="H23" s="4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5">
      <c r="B24" s="43" t="s">
        <v>126</v>
      </c>
      <c r="C24" s="37">
        <v>5252</v>
      </c>
      <c r="D24" s="37">
        <v>766</v>
      </c>
      <c r="E24" s="37">
        <v>4356</v>
      </c>
      <c r="F24" s="37">
        <v>-1930</v>
      </c>
      <c r="G24" s="37">
        <v>3551</v>
      </c>
      <c r="H24" s="44">
        <v>11995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15">
      <c r="B25" s="36" t="s">
        <v>127</v>
      </c>
      <c r="C25" s="37">
        <v>0</v>
      </c>
      <c r="D25" s="37">
        <v>7265</v>
      </c>
      <c r="E25" s="37">
        <v>72</v>
      </c>
      <c r="F25" s="37">
        <v>0</v>
      </c>
      <c r="G25" s="37">
        <v>0</v>
      </c>
      <c r="H25" s="44">
        <v>7337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15">
      <c r="B26" s="36" t="s">
        <v>57</v>
      </c>
      <c r="C26" s="37">
        <v>17117</v>
      </c>
      <c r="D26" s="37">
        <v>734</v>
      </c>
      <c r="E26" s="37">
        <v>4148</v>
      </c>
      <c r="F26" s="37">
        <v>916</v>
      </c>
      <c r="G26" s="37">
        <v>0</v>
      </c>
      <c r="H26" s="44">
        <v>22915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5">
      <c r="B27" s="36" t="s">
        <v>161</v>
      </c>
      <c r="C27" s="37">
        <v>-2900</v>
      </c>
      <c r="D27" s="37">
        <v>0</v>
      </c>
      <c r="E27" s="37">
        <v>0</v>
      </c>
      <c r="F27" s="37">
        <v>0</v>
      </c>
      <c r="G27" s="37">
        <v>0</v>
      </c>
      <c r="H27" s="44">
        <v>-2900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ht="15">
      <c r="B28" s="36" t="s">
        <v>129</v>
      </c>
      <c r="C28" s="37">
        <v>11492</v>
      </c>
      <c r="D28" s="37">
        <v>951</v>
      </c>
      <c r="E28" s="37">
        <v>8044</v>
      </c>
      <c r="F28" s="37">
        <v>1717</v>
      </c>
      <c r="G28" s="37">
        <v>0</v>
      </c>
      <c r="H28" s="44">
        <v>22204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ht="15">
      <c r="B29" s="36" t="s">
        <v>130</v>
      </c>
      <c r="C29" s="37">
        <v>480263</v>
      </c>
      <c r="D29" s="37">
        <v>129885</v>
      </c>
      <c r="E29" s="37">
        <v>307312</v>
      </c>
      <c r="F29" s="37">
        <v>82762</v>
      </c>
      <c r="G29" s="37">
        <v>-6206</v>
      </c>
      <c r="H29" s="44">
        <v>994016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19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19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19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19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19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19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19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19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</sheetData>
  <sheetProtection/>
  <mergeCells count="14">
    <mergeCell ref="G17:G18"/>
    <mergeCell ref="H17:H18"/>
    <mergeCell ref="H3:H4"/>
    <mergeCell ref="G3:G4"/>
    <mergeCell ref="B17:B18"/>
    <mergeCell ref="B3:B4"/>
    <mergeCell ref="C3:C4"/>
    <mergeCell ref="D3:D4"/>
    <mergeCell ref="E3:E4"/>
    <mergeCell ref="F3:F4"/>
    <mergeCell ref="C17:C18"/>
    <mergeCell ref="D17:D18"/>
    <mergeCell ref="E17:E18"/>
    <mergeCell ref="F17:F18"/>
  </mergeCells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&amp;R&amp;"Calibri"&amp;10&amp;K000000Clasificación YPF: No Confidencial&amp;1#</oddHeader>
    <oddFooter>&amp;R&amp;1#&amp;"Calibri"&amp;10&amp;K000000Clasificación YPF: No Confidencial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W161"/>
  <sheetViews>
    <sheetView showGridLines="0" zoomScale="85" zoomScaleNormal="85" zoomScalePageLayoutView="0" workbookViewId="0" topLeftCell="A1">
      <selection activeCell="C30" sqref="C30"/>
    </sheetView>
  </sheetViews>
  <sheetFormatPr defaultColWidth="11.421875" defaultRowHeight="15"/>
  <cols>
    <col min="1" max="1" width="1.421875" style="1" customWidth="1"/>
    <col min="2" max="2" width="32.28125" style="0" customWidth="1"/>
    <col min="3" max="3" width="16.8515625" style="0" customWidth="1"/>
    <col min="4" max="6" width="12.57421875" style="0" customWidth="1"/>
  </cols>
  <sheetData>
    <row r="1" s="1" customFormat="1" ht="8.25" customHeight="1"/>
    <row r="2" spans="2:6" s="1" customFormat="1" ht="22.5" customHeight="1">
      <c r="B2" s="18"/>
      <c r="C2" s="20"/>
      <c r="D2" s="19" t="s">
        <v>168</v>
      </c>
      <c r="E2" s="19" t="s">
        <v>159</v>
      </c>
      <c r="F2" s="19" t="s">
        <v>169</v>
      </c>
    </row>
    <row r="3" spans="2:23" ht="15">
      <c r="B3" s="22" t="s">
        <v>91</v>
      </c>
      <c r="C3" s="23"/>
      <c r="D3" s="73"/>
      <c r="E3" s="73"/>
      <c r="F3" s="70"/>
      <c r="G3" s="24"/>
      <c r="H3" s="2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5">
      <c r="B4" s="25" t="s">
        <v>92</v>
      </c>
      <c r="C4" s="23" t="s">
        <v>87</v>
      </c>
      <c r="D4" s="49">
        <v>20897.04380734534</v>
      </c>
      <c r="E4" s="49">
        <v>20887.74705948251</v>
      </c>
      <c r="F4" s="49">
        <v>20884.17926688109</v>
      </c>
      <c r="G4" s="24"/>
      <c r="H4" s="24"/>
      <c r="I4" s="1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5">
      <c r="B5" s="25" t="s">
        <v>93</v>
      </c>
      <c r="C5" s="23" t="s">
        <v>87</v>
      </c>
      <c r="D5" s="49">
        <v>3657.176054966876</v>
      </c>
      <c r="E5" s="49">
        <v>2623.284305825663</v>
      </c>
      <c r="F5" s="49">
        <v>4079.116924550347</v>
      </c>
      <c r="G5" s="24"/>
      <c r="H5" s="2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5">
      <c r="B6" s="25" t="s">
        <v>94</v>
      </c>
      <c r="C6" s="23" t="s">
        <v>88</v>
      </c>
      <c r="D6" s="49">
        <v>3382.12500589831</v>
      </c>
      <c r="E6" s="49">
        <v>4015.2271488990636</v>
      </c>
      <c r="F6" s="49">
        <v>3708.129772559726</v>
      </c>
      <c r="G6" s="24"/>
      <c r="H6" s="2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5">
      <c r="B7" s="27" t="s">
        <v>95</v>
      </c>
      <c r="C7" s="28" t="s">
        <v>116</v>
      </c>
      <c r="D7" s="50">
        <v>45825.58761757433</v>
      </c>
      <c r="E7" s="50">
        <v>48764.07977742203</v>
      </c>
      <c r="F7" s="50">
        <v>48284.910932586776</v>
      </c>
      <c r="G7" s="24"/>
      <c r="H7" s="24"/>
      <c r="I7" s="2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5">
      <c r="B8" s="25"/>
      <c r="C8" s="23"/>
      <c r="D8" s="26"/>
      <c r="E8" s="26"/>
      <c r="F8" s="26"/>
      <c r="G8" s="24"/>
      <c r="H8" s="2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8" s="53" customFormat="1" ht="15">
      <c r="B9" s="57" t="s">
        <v>84</v>
      </c>
      <c r="C9" s="58" t="s">
        <v>118</v>
      </c>
      <c r="D9" s="60">
        <v>67.71333333333332</v>
      </c>
      <c r="E9" s="60">
        <v>61.93000000000001</v>
      </c>
      <c r="F9" s="60">
        <v>63.410000000000004</v>
      </c>
      <c r="G9" s="56"/>
      <c r="H9" s="56"/>
    </row>
    <row r="10" spans="2:8" s="53" customFormat="1" ht="15">
      <c r="B10" s="54" t="s">
        <v>83</v>
      </c>
      <c r="C10" s="55" t="s">
        <v>117</v>
      </c>
      <c r="D10" s="59">
        <v>3.640333333333333</v>
      </c>
      <c r="E10" s="59">
        <v>2.2276666666666665</v>
      </c>
      <c r="F10" s="59">
        <v>2.4983333333333335</v>
      </c>
      <c r="G10" s="71"/>
      <c r="H10" s="56"/>
    </row>
    <row r="11" spans="2:23" ht="15">
      <c r="B11" s="27"/>
      <c r="C11" s="28"/>
      <c r="D11" s="29"/>
      <c r="E11" s="29"/>
      <c r="F11" s="29"/>
      <c r="G11" s="24"/>
      <c r="H11" s="2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5">
      <c r="B12" s="22" t="s">
        <v>132</v>
      </c>
      <c r="C12" s="23"/>
      <c r="D12" s="31"/>
      <c r="E12" s="31"/>
      <c r="F12" s="31"/>
      <c r="G12" s="24"/>
      <c r="H12" s="2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5">
      <c r="B13" s="25" t="s">
        <v>133</v>
      </c>
      <c r="C13" s="23" t="s">
        <v>118</v>
      </c>
      <c r="D13" s="61">
        <v>58.81368521635819</v>
      </c>
      <c r="E13" s="61">
        <v>48.52463228249474</v>
      </c>
      <c r="F13" s="61">
        <v>48.105073974982396</v>
      </c>
      <c r="G13" s="24"/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5">
      <c r="B14" s="25" t="s">
        <v>134</v>
      </c>
      <c r="C14" s="23" t="s">
        <v>117</v>
      </c>
      <c r="D14" s="62">
        <v>4.03</v>
      </c>
      <c r="E14" s="62">
        <v>4.03</v>
      </c>
      <c r="F14" s="62">
        <v>2.99</v>
      </c>
      <c r="G14" s="24"/>
      <c r="H14" s="2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5">
      <c r="B15" s="25" t="s">
        <v>98</v>
      </c>
      <c r="C15" s="23" t="s">
        <v>131</v>
      </c>
      <c r="D15" s="61">
        <v>610.020205202752</v>
      </c>
      <c r="E15" s="61">
        <v>531.8432129540146</v>
      </c>
      <c r="F15" s="61">
        <v>502.8806754075241</v>
      </c>
      <c r="G15" s="24"/>
      <c r="H15" s="2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5">
      <c r="B16" s="52" t="s">
        <v>99</v>
      </c>
      <c r="C16" s="30" t="s">
        <v>131</v>
      </c>
      <c r="D16" s="63">
        <v>626.1357539633843</v>
      </c>
      <c r="E16" s="63">
        <v>585.8635038260095</v>
      </c>
      <c r="F16" s="63">
        <v>558.3437517731371</v>
      </c>
      <c r="G16" s="24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5">
      <c r="B17" s="22"/>
      <c r="C17" s="23"/>
      <c r="D17" s="31"/>
      <c r="E17" s="31"/>
      <c r="F17" s="31"/>
      <c r="G17" s="24"/>
      <c r="H17" s="2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5">
      <c r="B18" s="22" t="s">
        <v>96</v>
      </c>
      <c r="C18" s="23"/>
      <c r="D18" s="26"/>
      <c r="E18" s="26"/>
      <c r="F18" s="26"/>
      <c r="G18" s="24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5">
      <c r="B19" s="22" t="s">
        <v>137</v>
      </c>
      <c r="C19" s="23"/>
      <c r="D19" s="26"/>
      <c r="E19" s="26"/>
      <c r="F19" s="26"/>
      <c r="G19" s="24"/>
      <c r="H19" s="2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5">
      <c r="B20" s="22" t="s">
        <v>97</v>
      </c>
      <c r="C20" s="23"/>
      <c r="D20" s="26"/>
      <c r="E20" s="26"/>
      <c r="F20" s="26"/>
      <c r="G20" s="24"/>
      <c r="H20" s="2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5">
      <c r="B21" s="25" t="s">
        <v>98</v>
      </c>
      <c r="C21" s="23" t="s">
        <v>89</v>
      </c>
      <c r="D21" s="49">
        <v>1368</v>
      </c>
      <c r="E21" s="49">
        <v>1297</v>
      </c>
      <c r="F21" s="49">
        <v>1355</v>
      </c>
      <c r="G21" s="49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5">
      <c r="B22" s="25" t="s">
        <v>99</v>
      </c>
      <c r="C22" s="23" t="s">
        <v>89</v>
      </c>
      <c r="D22" s="49">
        <v>2052</v>
      </c>
      <c r="E22" s="49">
        <v>2029</v>
      </c>
      <c r="F22" s="49">
        <v>2041</v>
      </c>
      <c r="G22" s="24"/>
      <c r="H22" s="2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5">
      <c r="B23" s="25" t="s">
        <v>100</v>
      </c>
      <c r="C23" s="23" t="s">
        <v>89</v>
      </c>
      <c r="D23" s="49">
        <v>166</v>
      </c>
      <c r="E23" s="49">
        <v>159</v>
      </c>
      <c r="F23" s="49">
        <v>149</v>
      </c>
      <c r="G23" s="24"/>
      <c r="H23" s="2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5">
      <c r="B24" s="25" t="s">
        <v>85</v>
      </c>
      <c r="C24" s="23" t="s">
        <v>89</v>
      </c>
      <c r="D24" s="49">
        <v>8</v>
      </c>
      <c r="E24" s="49">
        <v>51</v>
      </c>
      <c r="F24" s="49">
        <v>5</v>
      </c>
      <c r="G24" s="24"/>
      <c r="H24" s="2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5">
      <c r="B25" s="25" t="s">
        <v>86</v>
      </c>
      <c r="C25" s="23" t="s">
        <v>89</v>
      </c>
      <c r="D25" s="49">
        <v>150</v>
      </c>
      <c r="E25" s="49">
        <v>200</v>
      </c>
      <c r="F25" s="49">
        <v>183</v>
      </c>
      <c r="G25" s="24"/>
      <c r="H25" s="2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5">
      <c r="B26" s="25" t="s">
        <v>101</v>
      </c>
      <c r="C26" s="23" t="s">
        <v>89</v>
      </c>
      <c r="D26" s="49">
        <v>353</v>
      </c>
      <c r="E26" s="49">
        <v>309</v>
      </c>
      <c r="F26" s="49">
        <v>298</v>
      </c>
      <c r="G26" s="24"/>
      <c r="H26" s="2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5">
      <c r="B27" s="27" t="s">
        <v>102</v>
      </c>
      <c r="C27" s="28" t="s">
        <v>89</v>
      </c>
      <c r="D27" s="50">
        <v>4097</v>
      </c>
      <c r="E27" s="50">
        <v>4045</v>
      </c>
      <c r="F27" s="50">
        <v>4031</v>
      </c>
      <c r="G27" s="24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5">
      <c r="B28" s="22" t="s">
        <v>103</v>
      </c>
      <c r="C28" s="23"/>
      <c r="D28" s="32"/>
      <c r="E28" s="32"/>
      <c r="F28" s="32"/>
      <c r="G28" s="24"/>
      <c r="H28" s="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5">
      <c r="B29" s="25" t="s">
        <v>104</v>
      </c>
      <c r="C29" s="23" t="s">
        <v>89</v>
      </c>
      <c r="D29" s="49">
        <v>91</v>
      </c>
      <c r="E29" s="49">
        <v>76</v>
      </c>
      <c r="F29" s="49">
        <v>81</v>
      </c>
      <c r="G29" s="24"/>
      <c r="H29" s="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5">
      <c r="B30" s="25" t="s">
        <v>100</v>
      </c>
      <c r="C30" s="23" t="s">
        <v>89</v>
      </c>
      <c r="D30" s="49">
        <v>167</v>
      </c>
      <c r="E30" s="49">
        <v>152</v>
      </c>
      <c r="F30" s="49">
        <v>146</v>
      </c>
      <c r="G30" s="24"/>
      <c r="H30" s="2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5">
      <c r="B31" s="25" t="s">
        <v>86</v>
      </c>
      <c r="C31" s="23" t="s">
        <v>89</v>
      </c>
      <c r="D31" s="49">
        <v>135</v>
      </c>
      <c r="E31" s="49">
        <v>30</v>
      </c>
      <c r="F31" s="49">
        <v>106</v>
      </c>
      <c r="G31" s="24"/>
      <c r="H31" s="2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5">
      <c r="B32" s="25" t="s">
        <v>105</v>
      </c>
      <c r="C32" s="23" t="s">
        <v>89</v>
      </c>
      <c r="D32" s="49">
        <v>84</v>
      </c>
      <c r="E32" s="49">
        <v>61</v>
      </c>
      <c r="F32" s="49">
        <v>133</v>
      </c>
      <c r="G32" s="24"/>
      <c r="H32" s="2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5">
      <c r="B33" s="25" t="s">
        <v>101</v>
      </c>
      <c r="C33" s="23" t="s">
        <v>89</v>
      </c>
      <c r="D33" s="49">
        <v>101</v>
      </c>
      <c r="E33" s="49">
        <v>106</v>
      </c>
      <c r="F33" s="49">
        <v>146</v>
      </c>
      <c r="G33" s="24"/>
      <c r="H33" s="2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5">
      <c r="B34" s="27" t="s">
        <v>106</v>
      </c>
      <c r="C34" s="28" t="s">
        <v>89</v>
      </c>
      <c r="D34" s="50">
        <v>578</v>
      </c>
      <c r="E34" s="50">
        <v>425</v>
      </c>
      <c r="F34" s="50">
        <v>612</v>
      </c>
      <c r="G34" s="24"/>
      <c r="H34" s="2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5">
      <c r="B35" s="27" t="s">
        <v>138</v>
      </c>
      <c r="C35" s="28" t="s">
        <v>89</v>
      </c>
      <c r="D35" s="50">
        <v>4675</v>
      </c>
      <c r="E35" s="50">
        <v>4470</v>
      </c>
      <c r="F35" s="50">
        <v>4643</v>
      </c>
      <c r="G35" s="24"/>
      <c r="H35" s="2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5">
      <c r="B36" s="22" t="s">
        <v>107</v>
      </c>
      <c r="C36" s="23"/>
      <c r="D36" s="26"/>
      <c r="E36" s="26"/>
      <c r="F36" s="26"/>
      <c r="G36" s="24"/>
      <c r="H36" s="2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5">
      <c r="B37" s="22" t="s">
        <v>97</v>
      </c>
      <c r="C37" s="23"/>
      <c r="D37" s="26"/>
      <c r="E37" s="26"/>
      <c r="F37" s="26"/>
      <c r="G37" s="24"/>
      <c r="H37" s="2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5">
      <c r="B38" s="25" t="s">
        <v>108</v>
      </c>
      <c r="C38" s="23" t="s">
        <v>90</v>
      </c>
      <c r="D38" s="49">
        <v>97</v>
      </c>
      <c r="E38" s="49">
        <v>111</v>
      </c>
      <c r="F38" s="49">
        <v>123</v>
      </c>
      <c r="G38" s="24"/>
      <c r="H38" s="2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5">
      <c r="B39" s="25" t="s">
        <v>109</v>
      </c>
      <c r="C39" s="23" t="s">
        <v>90</v>
      </c>
      <c r="D39" s="49">
        <v>57</v>
      </c>
      <c r="E39" s="49">
        <v>63</v>
      </c>
      <c r="F39" s="49">
        <v>60</v>
      </c>
      <c r="G39" s="24"/>
      <c r="H39" s="2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5">
      <c r="B40" s="25" t="s">
        <v>110</v>
      </c>
      <c r="C40" s="23" t="s">
        <v>90</v>
      </c>
      <c r="D40" s="49">
        <v>116</v>
      </c>
      <c r="E40" s="49">
        <v>134</v>
      </c>
      <c r="F40" s="49">
        <v>112</v>
      </c>
      <c r="G40" s="24"/>
      <c r="H40" s="2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5">
      <c r="B41" s="27" t="s">
        <v>102</v>
      </c>
      <c r="C41" s="28" t="s">
        <v>90</v>
      </c>
      <c r="D41" s="50">
        <v>270</v>
      </c>
      <c r="E41" s="50">
        <v>308</v>
      </c>
      <c r="F41" s="50">
        <v>295</v>
      </c>
      <c r="G41" s="24"/>
      <c r="H41" s="2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5">
      <c r="B42" s="22" t="s">
        <v>103</v>
      </c>
      <c r="C42" s="23"/>
      <c r="D42" s="49"/>
      <c r="E42" s="49"/>
      <c r="F42" s="49"/>
      <c r="G42" s="24"/>
      <c r="H42" s="2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5">
      <c r="B43" s="25" t="s">
        <v>109</v>
      </c>
      <c r="C43" s="23" t="s">
        <v>90</v>
      </c>
      <c r="D43" s="49">
        <v>72</v>
      </c>
      <c r="E43" s="49">
        <v>21</v>
      </c>
      <c r="F43" s="49">
        <v>47</v>
      </c>
      <c r="G43" s="24"/>
      <c r="H43" s="2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5">
      <c r="B44" s="25" t="s">
        <v>110</v>
      </c>
      <c r="C44" s="23" t="s">
        <v>90</v>
      </c>
      <c r="D44" s="49">
        <v>67</v>
      </c>
      <c r="E44" s="49">
        <v>36</v>
      </c>
      <c r="F44" s="49">
        <v>54</v>
      </c>
      <c r="G44" s="24"/>
      <c r="H44" s="2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5">
      <c r="B45" s="27" t="s">
        <v>106</v>
      </c>
      <c r="C45" s="28" t="s">
        <v>90</v>
      </c>
      <c r="D45" s="50">
        <v>139</v>
      </c>
      <c r="E45" s="50">
        <v>57</v>
      </c>
      <c r="F45" s="50">
        <v>101</v>
      </c>
      <c r="G45" s="24"/>
      <c r="H45" s="2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5">
      <c r="B46" s="27" t="s">
        <v>111</v>
      </c>
      <c r="C46" s="28" t="s">
        <v>90</v>
      </c>
      <c r="D46" s="50">
        <v>409</v>
      </c>
      <c r="E46" s="50">
        <v>365</v>
      </c>
      <c r="F46" s="50">
        <v>396</v>
      </c>
      <c r="G46" s="24"/>
      <c r="H46" s="2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5">
      <c r="B47" s="22" t="s">
        <v>112</v>
      </c>
      <c r="C47" s="23"/>
      <c r="D47" s="51"/>
      <c r="E47" s="51"/>
      <c r="F47" s="51"/>
      <c r="G47" s="24"/>
      <c r="H47" s="2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5">
      <c r="B48" s="22" t="s">
        <v>113</v>
      </c>
      <c r="C48" s="33"/>
      <c r="D48" s="49"/>
      <c r="E48" s="49"/>
      <c r="F48" s="49"/>
      <c r="G48" s="24"/>
      <c r="H48" s="2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5">
      <c r="B49" s="33" t="s">
        <v>97</v>
      </c>
      <c r="C49" s="23" t="s">
        <v>90</v>
      </c>
      <c r="D49" s="49">
        <v>55</v>
      </c>
      <c r="E49" s="49">
        <v>112</v>
      </c>
      <c r="F49" s="49">
        <v>66</v>
      </c>
      <c r="G49" s="24"/>
      <c r="H49" s="2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5">
      <c r="B50" s="33" t="s">
        <v>103</v>
      </c>
      <c r="C50" s="23" t="s">
        <v>90</v>
      </c>
      <c r="D50" s="49">
        <v>128</v>
      </c>
      <c r="E50" s="49">
        <v>293</v>
      </c>
      <c r="F50" s="49">
        <v>266</v>
      </c>
      <c r="G50" s="24"/>
      <c r="H50" s="2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15">
      <c r="B51" s="27" t="s">
        <v>114</v>
      </c>
      <c r="C51" s="28" t="s">
        <v>90</v>
      </c>
      <c r="D51" s="50">
        <v>183</v>
      </c>
      <c r="E51" s="50">
        <v>405</v>
      </c>
      <c r="F51" s="50">
        <v>332</v>
      </c>
      <c r="G51" s="24"/>
      <c r="H51" s="2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5">
      <c r="B52" s="22" t="s">
        <v>139</v>
      </c>
      <c r="C52" s="23"/>
      <c r="D52" s="51"/>
      <c r="E52" s="51"/>
      <c r="F52" s="51"/>
      <c r="G52" s="24"/>
      <c r="H52" s="2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5">
      <c r="B53" s="33" t="s">
        <v>115</v>
      </c>
      <c r="C53" s="23" t="s">
        <v>89</v>
      </c>
      <c r="D53" s="49">
        <v>46.38045161290323</v>
      </c>
      <c r="E53" s="49">
        <v>53.685</v>
      </c>
      <c r="F53" s="49">
        <v>95.724519</v>
      </c>
      <c r="G53" s="24"/>
      <c r="H53" s="2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5">
      <c r="B54" s="33" t="s">
        <v>99</v>
      </c>
      <c r="C54" s="23" t="s">
        <v>89</v>
      </c>
      <c r="D54" s="49">
        <v>196.1074010000001</v>
      </c>
      <c r="E54" s="49">
        <v>228.07335499999988</v>
      </c>
      <c r="F54" s="49">
        <v>69.96299999999997</v>
      </c>
      <c r="G54" s="24"/>
      <c r="H54" s="2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5">
      <c r="B55" s="8"/>
      <c r="C55" s="8"/>
      <c r="D55" s="8"/>
      <c r="E55" s="8"/>
      <c r="F55" s="8"/>
      <c r="G55" s="8"/>
      <c r="H55" s="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5">
      <c r="B56" s="8"/>
      <c r="C56" s="8"/>
      <c r="D56" s="8"/>
      <c r="E56" s="8"/>
      <c r="F56" s="8"/>
      <c r="G56" s="8"/>
      <c r="H56" s="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5">
      <c r="B57" s="8"/>
      <c r="C57" s="8"/>
      <c r="D57" s="8"/>
      <c r="E57" s="8"/>
      <c r="F57" s="8"/>
      <c r="G57" s="8"/>
      <c r="H57" s="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15">
      <c r="B58" s="8"/>
      <c r="C58" s="8"/>
      <c r="D58" s="8"/>
      <c r="E58" s="8"/>
      <c r="F58" s="8"/>
      <c r="G58" s="8"/>
      <c r="H58" s="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ht="15">
      <c r="B59" s="8"/>
      <c r="C59" s="8"/>
      <c r="D59" s="8"/>
      <c r="E59" s="8"/>
      <c r="F59" s="8"/>
      <c r="G59" s="8"/>
      <c r="H59" s="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15">
      <c r="B60" s="8"/>
      <c r="C60" s="8"/>
      <c r="D60" s="8"/>
      <c r="E60" s="8"/>
      <c r="F60" s="8"/>
      <c r="G60" s="8"/>
      <c r="H60" s="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15">
      <c r="B61" s="8"/>
      <c r="C61" s="8"/>
      <c r="D61" s="8"/>
      <c r="E61" s="8"/>
      <c r="F61" s="8"/>
      <c r="G61" s="8"/>
      <c r="H61" s="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15">
      <c r="B62" s="8"/>
      <c r="C62" s="8"/>
      <c r="D62" s="8"/>
      <c r="E62" s="8"/>
      <c r="F62" s="8"/>
      <c r="G62" s="8"/>
      <c r="H62" s="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15">
      <c r="B63" s="8"/>
      <c r="C63" s="8"/>
      <c r="D63" s="8"/>
      <c r="E63" s="8"/>
      <c r="F63" s="8"/>
      <c r="G63" s="8"/>
      <c r="H63" s="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15">
      <c r="B64" s="8"/>
      <c r="C64" s="8"/>
      <c r="D64" s="8"/>
      <c r="E64" s="8"/>
      <c r="F64" s="8"/>
      <c r="G64" s="8"/>
      <c r="H64" s="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ht="15">
      <c r="B65" s="1"/>
      <c r="C65" s="1"/>
      <c r="D65" s="1"/>
      <c r="E65" s="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15">
      <c r="B66" s="1"/>
      <c r="C66" s="1"/>
      <c r="D66" s="1"/>
      <c r="E66" s="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15">
      <c r="B67" s="1"/>
      <c r="C67" s="1"/>
      <c r="D67" s="1"/>
      <c r="E67" s="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15">
      <c r="B68" s="1"/>
      <c r="C68" s="1"/>
      <c r="D68" s="1"/>
      <c r="E68" s="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15">
      <c r="B69" s="1"/>
      <c r="C69" s="1"/>
      <c r="D69" s="1"/>
      <c r="E69" s="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15">
      <c r="B70" s="1"/>
      <c r="C70" s="1"/>
      <c r="D70" s="1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15">
      <c r="B71" s="1"/>
      <c r="C71" s="1"/>
      <c r="D71" s="1"/>
      <c r="E71" s="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15">
      <c r="B72" s="1"/>
      <c r="C72" s="1"/>
      <c r="D72" s="1"/>
      <c r="E72" s="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15">
      <c r="B73" s="1"/>
      <c r="C73" s="1"/>
      <c r="D73" s="1"/>
      <c r="E73" s="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15">
      <c r="B74" s="1"/>
      <c r="C74" s="1"/>
      <c r="D74" s="1"/>
      <c r="E74" s="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ht="15">
      <c r="B75" s="1"/>
      <c r="C75" s="1"/>
      <c r="D75" s="1"/>
      <c r="E75" s="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ht="15">
      <c r="B76" s="1"/>
      <c r="C76" s="1"/>
      <c r="D76" s="1"/>
      <c r="E76" s="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ht="15">
      <c r="B77" s="1"/>
      <c r="C77" s="1"/>
      <c r="D77" s="1"/>
      <c r="E77" s="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ht="15">
      <c r="B78" s="1"/>
      <c r="C78" s="1"/>
      <c r="D78" s="1"/>
      <c r="E78" s="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ht="15">
      <c r="B79" s="1"/>
      <c r="C79" s="1"/>
      <c r="D79" s="1"/>
      <c r="E79" s="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ht="15">
      <c r="B80" s="1"/>
      <c r="C80" s="1"/>
      <c r="D80" s="1"/>
      <c r="E80" s="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ht="15">
      <c r="B81" s="1"/>
      <c r="C81" s="1"/>
      <c r="D81" s="1"/>
      <c r="E81" s="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ht="15">
      <c r="B82" s="1"/>
      <c r="C82" s="1"/>
      <c r="D82" s="1"/>
      <c r="E82" s="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2:23" ht="15">
      <c r="B83" s="1"/>
      <c r="C83" s="1"/>
      <c r="D83" s="1"/>
      <c r="E83" s="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 ht="15">
      <c r="B84" s="1"/>
      <c r="C84" s="1"/>
      <c r="D84" s="1"/>
      <c r="E84" s="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 ht="15">
      <c r="B85" s="1"/>
      <c r="C85" s="1"/>
      <c r="D85" s="1"/>
      <c r="E85" s="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 ht="15">
      <c r="B86" s="1"/>
      <c r="C86" s="1"/>
      <c r="D86" s="1"/>
      <c r="E86" s="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 ht="15">
      <c r="B87" s="1"/>
      <c r="C87" s="1"/>
      <c r="D87" s="1"/>
      <c r="E87" s="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 ht="15">
      <c r="B88" s="1"/>
      <c r="C88" s="1"/>
      <c r="D88" s="1"/>
      <c r="E88" s="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 ht="15">
      <c r="B89" s="1"/>
      <c r="C89" s="1"/>
      <c r="D89" s="1"/>
      <c r="E89" s="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 ht="15">
      <c r="B90" s="1"/>
      <c r="C90" s="1"/>
      <c r="D90" s="1"/>
      <c r="E90" s="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 ht="15">
      <c r="B91" s="1"/>
      <c r="C91" s="1"/>
      <c r="D91" s="1"/>
      <c r="E91" s="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 ht="15">
      <c r="B92" s="1"/>
      <c r="C92" s="1"/>
      <c r="D92" s="1"/>
      <c r="E92" s="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ht="15">
      <c r="B93" s="1"/>
      <c r="C93" s="1"/>
      <c r="D93" s="1"/>
      <c r="E93" s="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ht="15">
      <c r="B94" s="1"/>
      <c r="C94" s="1"/>
      <c r="D94" s="1"/>
      <c r="E94" s="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ht="15">
      <c r="B95" s="1"/>
      <c r="C95" s="1"/>
      <c r="D95" s="1"/>
      <c r="E95" s="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 ht="15">
      <c r="B96" s="1"/>
      <c r="C96" s="1"/>
      <c r="D96" s="1"/>
      <c r="E96" s="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 ht="15">
      <c r="B97" s="1"/>
      <c r="C97" s="1"/>
      <c r="D97" s="1"/>
      <c r="E97" s="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 ht="15">
      <c r="B98" s="1"/>
      <c r="C98" s="1"/>
      <c r="D98" s="1"/>
      <c r="E98" s="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 ht="15">
      <c r="B99" s="1"/>
      <c r="C99" s="1"/>
      <c r="D99" s="1"/>
      <c r="E99" s="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 ht="15">
      <c r="B100" s="1"/>
      <c r="C100" s="1"/>
      <c r="D100" s="1"/>
      <c r="E100" s="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ht="15">
      <c r="B101" s="1"/>
      <c r="C101" s="1"/>
      <c r="D101" s="1"/>
      <c r="E101" s="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 ht="15">
      <c r="B102" s="1"/>
      <c r="C102" s="1"/>
      <c r="D102" s="1"/>
      <c r="E102" s="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 ht="15">
      <c r="B103" s="1"/>
      <c r="C103" s="1"/>
      <c r="D103" s="1"/>
      <c r="E103" s="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ht="15">
      <c r="B104" s="1"/>
      <c r="C104" s="1"/>
      <c r="D104" s="1"/>
      <c r="E104" s="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 ht="15">
      <c r="B105" s="1"/>
      <c r="C105" s="1"/>
      <c r="D105" s="1"/>
      <c r="E105" s="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 ht="15">
      <c r="B106" s="1"/>
      <c r="C106" s="1"/>
      <c r="D106" s="1"/>
      <c r="E106" s="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 ht="15">
      <c r="B107" s="1"/>
      <c r="C107" s="1"/>
      <c r="D107" s="1"/>
      <c r="E107" s="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 ht="15">
      <c r="B108" s="1"/>
      <c r="C108" s="1"/>
      <c r="D108" s="1"/>
      <c r="E108" s="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2:23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2:23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2:23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2:23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2:23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2:23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2:23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2:23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2:23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2:23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2:23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2:23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2:23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2:23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2:23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2:23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2:23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2:23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2:23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&amp;R&amp;"Calibri"&amp;10&amp;K000000Clasificación YPF: No Confidencial&amp;1#</oddHeader>
    <oddFooter>&amp;R&amp;1#&amp;"Calibri"&amp;10&amp;K000000Clasificación YPF: No Confidencial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de Resultados 4T 2019</dc:title>
  <dc:subject/>
  <dc:creator>CARLISKI, AGUSTIN (Pasante en YPF)</dc:creator>
  <cp:keywords/>
  <dc:description/>
  <cp:lastModifiedBy>NAGER, SOLEDAD</cp:lastModifiedBy>
  <cp:lastPrinted>2018-06-11T15:27:45Z</cp:lastPrinted>
  <dcterms:created xsi:type="dcterms:W3CDTF">2018-05-14T14:08:23Z</dcterms:created>
  <dcterms:modified xsi:type="dcterms:W3CDTF">2020-03-05T19:58:32Z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622c24-5861-4880-bcaa-37216e265fb3_Enabled">
    <vt:lpwstr>True</vt:lpwstr>
  </property>
  <property fmtid="{D5CDD505-2E9C-101B-9397-08002B2CF9AE}" pid="3" name="MSIP_Label_fb622c24-5861-4880-bcaa-37216e265fb3_SiteId">
    <vt:lpwstr>038018c3-616c-4b46-ad9b-aa9007f701b5</vt:lpwstr>
  </property>
  <property fmtid="{D5CDD505-2E9C-101B-9397-08002B2CF9AE}" pid="4" name="MSIP_Label_fb622c24-5861-4880-bcaa-37216e265fb3_Owner">
    <vt:lpwstr>RY24953@grupo.ypf.com</vt:lpwstr>
  </property>
  <property fmtid="{D5CDD505-2E9C-101B-9397-08002B2CF9AE}" pid="5" name="MSIP_Label_fb622c24-5861-4880-bcaa-37216e265fb3_SetDate">
    <vt:lpwstr>2020-03-05T19:57:25.8872556Z</vt:lpwstr>
  </property>
  <property fmtid="{D5CDD505-2E9C-101B-9397-08002B2CF9AE}" pid="6" name="MSIP_Label_fb622c24-5861-4880-bcaa-37216e265fb3_Name">
    <vt:lpwstr>YPF - Pública</vt:lpwstr>
  </property>
  <property fmtid="{D5CDD505-2E9C-101B-9397-08002B2CF9AE}" pid="7" name="MSIP_Label_fb622c24-5861-4880-bcaa-37216e265fb3_Application">
    <vt:lpwstr>Microsoft Azure Information Protection</vt:lpwstr>
  </property>
  <property fmtid="{D5CDD505-2E9C-101B-9397-08002B2CF9AE}" pid="8" name="MSIP_Label_fb622c24-5861-4880-bcaa-37216e265fb3_ActionId">
    <vt:lpwstr>199abae9-0582-4710-8b64-48c8a4f769f4</vt:lpwstr>
  </property>
  <property fmtid="{D5CDD505-2E9C-101B-9397-08002B2CF9AE}" pid="9" name="MSIP_Label_fb622c24-5861-4880-bcaa-37216e265fb3_Extended_MSFT_Method">
    <vt:lpwstr>Manual</vt:lpwstr>
  </property>
  <property fmtid="{D5CDD505-2E9C-101B-9397-08002B2CF9AE}" pid="10" name="Sensitivity">
    <vt:lpwstr>YPF - Pública</vt:lpwstr>
  </property>
  <property fmtid="{D5CDD505-2E9C-101B-9397-08002B2CF9AE}" pid="11" name="Trimestre">
    <vt:lpwstr>Cuarto Trimestre</vt:lpwstr>
  </property>
  <property fmtid="{D5CDD505-2E9C-101B-9397-08002B2CF9AE}" pid="12" name="FechaHecho">
    <vt:lpwstr>2019-12-31T00:00:00Z</vt:lpwstr>
  </property>
  <property fmtid="{D5CDD505-2E9C-101B-9397-08002B2CF9AE}" pid="13" name="Informacion">
    <vt:lpwstr>Tabla de Resultados 4T 2019</vt:lpwstr>
  </property>
  <property fmtid="{D5CDD505-2E9C-101B-9397-08002B2CF9AE}" pid="14" name="OrdenHechoRel">
    <vt:lpwstr>6.00000000000000</vt:lpwstr>
  </property>
</Properties>
</file>